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1749.2023 SRP SGPE 45161.2023 - Equipamentos de Informática - VIG 06.03.2025\"/>
    </mc:Choice>
  </mc:AlternateContent>
  <xr:revisionPtr revIDLastSave="0" documentId="13_ncr:1_{E819A61B-1F88-4020-9EA2-9E60925C2856}" xr6:coauthVersionLast="47" xr6:coauthVersionMax="47" xr10:uidLastSave="{00000000-0000-0000-0000-000000000000}"/>
  <bookViews>
    <workbookView xWindow="-109" yWindow="-109" windowWidth="26301" windowHeight="14305" activeTab="2" xr2:uid="{00000000-000D-0000-FFFF-FFFF00000000}"/>
  </bookViews>
  <sheets>
    <sheet name="Anexo II" sheetId="1" r:id="rId1"/>
    <sheet name="Planilha Ajustada" sheetId="2" r:id="rId2"/>
    <sheet name="Anexo da ARP" sheetId="3" r:id="rId3"/>
  </sheets>
  <definedNames>
    <definedName name="_xlnm._FilterDatabase" localSheetId="2" hidden="1">'Anexo da ARP'!$A$2:$X$39</definedName>
    <definedName name="_xlnm._FilterDatabase" localSheetId="1" hidden="1">'Planilha Ajustada'!$A$2:$X$39</definedName>
    <definedName name="_xlnm.Print_Area" localSheetId="2">'Anexo da ARP'!$A$1:$X$39</definedName>
    <definedName name="_xlnm.Print_Area" localSheetId="0">'Anexo II'!$A$1:$T$39</definedName>
    <definedName name="_xlnm.Print_Area" localSheetId="1">'Planilha Ajustada'!$A$1:$V$39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2" i="3" l="1"/>
  <c r="X12" i="3" s="1"/>
  <c r="V38" i="3" l="1"/>
  <c r="X38" i="3" s="1"/>
  <c r="V36" i="3"/>
  <c r="X36" i="3" s="1"/>
  <c r="V35" i="3"/>
  <c r="X35" i="3" s="1"/>
  <c r="V34" i="3"/>
  <c r="X34" i="3" s="1"/>
  <c r="V33" i="3"/>
  <c r="X33" i="3" s="1"/>
  <c r="V32" i="3"/>
  <c r="X32" i="3" s="1"/>
  <c r="V31" i="3"/>
  <c r="X31" i="3" s="1"/>
  <c r="V30" i="3"/>
  <c r="X30" i="3" s="1"/>
  <c r="V28" i="3"/>
  <c r="X28" i="3" s="1"/>
  <c r="V27" i="3"/>
  <c r="X27" i="3" s="1"/>
  <c r="V26" i="3"/>
  <c r="X26" i="3" s="1"/>
  <c r="V25" i="3"/>
  <c r="X25" i="3" s="1"/>
  <c r="V24" i="3"/>
  <c r="X24" i="3" s="1"/>
  <c r="V23" i="3"/>
  <c r="X23" i="3" s="1"/>
  <c r="V22" i="3"/>
  <c r="X22" i="3" s="1"/>
  <c r="V21" i="3"/>
  <c r="X21" i="3" s="1"/>
  <c r="V20" i="3"/>
  <c r="X20" i="3" s="1"/>
  <c r="V19" i="3"/>
  <c r="X19" i="3" s="1"/>
  <c r="V18" i="3"/>
  <c r="X18" i="3" s="1"/>
  <c r="V17" i="3"/>
  <c r="X17" i="3" s="1"/>
  <c r="V16" i="3"/>
  <c r="X16" i="3" s="1"/>
  <c r="V15" i="3"/>
  <c r="X15" i="3" s="1"/>
  <c r="V14" i="3"/>
  <c r="X14" i="3" s="1"/>
  <c r="V13" i="3"/>
  <c r="X13" i="3" s="1"/>
  <c r="V10" i="3"/>
  <c r="X10" i="3" s="1"/>
  <c r="V9" i="3"/>
  <c r="X9" i="3" s="1"/>
  <c r="V8" i="3"/>
  <c r="X8" i="3" s="1"/>
  <c r="V6" i="3"/>
  <c r="X6" i="3" s="1"/>
  <c r="V5" i="3"/>
  <c r="X5" i="3" s="1"/>
  <c r="V4" i="3"/>
  <c r="X4" i="3" s="1"/>
  <c r="V3" i="3"/>
  <c r="X3" i="3" s="1"/>
  <c r="X39" i="3" l="1"/>
  <c r="V38" i="2"/>
  <c r="X38" i="2" s="1"/>
  <c r="V37" i="2"/>
  <c r="X37" i="2" s="1"/>
  <c r="V36" i="2"/>
  <c r="X36" i="2" s="1"/>
  <c r="V35" i="2"/>
  <c r="X35" i="2" s="1"/>
  <c r="V34" i="2"/>
  <c r="X34" i="2" s="1"/>
  <c r="V33" i="2"/>
  <c r="X33" i="2" s="1"/>
  <c r="V32" i="2"/>
  <c r="X32" i="2" s="1"/>
  <c r="V31" i="2"/>
  <c r="X31" i="2" s="1"/>
  <c r="V30" i="2"/>
  <c r="X30" i="2" s="1"/>
  <c r="V29" i="2"/>
  <c r="X29" i="2" s="1"/>
  <c r="V28" i="2"/>
  <c r="X28" i="2" s="1"/>
  <c r="V27" i="2"/>
  <c r="X27" i="2" s="1"/>
  <c r="V26" i="2"/>
  <c r="X26" i="2" s="1"/>
  <c r="V25" i="2"/>
  <c r="X25" i="2" s="1"/>
  <c r="V24" i="2"/>
  <c r="X24" i="2" s="1"/>
  <c r="V23" i="2"/>
  <c r="X23" i="2" s="1"/>
  <c r="V22" i="2"/>
  <c r="X22" i="2" s="1"/>
  <c r="V21" i="2"/>
  <c r="X21" i="2" s="1"/>
  <c r="V20" i="2"/>
  <c r="X20" i="2" s="1"/>
  <c r="V19" i="2"/>
  <c r="X19" i="2" s="1"/>
  <c r="V18" i="2"/>
  <c r="X18" i="2" s="1"/>
  <c r="V17" i="2"/>
  <c r="X17" i="2" s="1"/>
  <c r="V16" i="2"/>
  <c r="X16" i="2" s="1"/>
  <c r="V15" i="2"/>
  <c r="X15" i="2" s="1"/>
  <c r="V14" i="2"/>
  <c r="X14" i="2" s="1"/>
  <c r="V13" i="2"/>
  <c r="X13" i="2" s="1"/>
  <c r="V12" i="2"/>
  <c r="X12" i="2" s="1"/>
  <c r="V11" i="2"/>
  <c r="X11" i="2" s="1"/>
  <c r="V10" i="2"/>
  <c r="X10" i="2" s="1"/>
  <c r="V9" i="2"/>
  <c r="X9" i="2" s="1"/>
  <c r="V8" i="2"/>
  <c r="X8" i="2" s="1"/>
  <c r="V7" i="2"/>
  <c r="X7" i="2" s="1"/>
  <c r="V6" i="2"/>
  <c r="X6" i="2" s="1"/>
  <c r="V5" i="2"/>
  <c r="X5" i="2" s="1"/>
  <c r="V4" i="2"/>
  <c r="X4" i="2" s="1"/>
  <c r="V3" i="2"/>
  <c r="X3" i="2" s="1"/>
  <c r="X39" i="2" l="1"/>
  <c r="V7" i="1"/>
  <c r="V13" i="1"/>
  <c r="V19" i="1"/>
  <c r="V25" i="1"/>
  <c r="V31" i="1"/>
  <c r="V37" i="1"/>
  <c r="T38" i="1"/>
  <c r="V38" i="1" s="1"/>
  <c r="T4" i="1"/>
  <c r="V4" i="1" s="1"/>
  <c r="T5" i="1"/>
  <c r="V5" i="1" s="1"/>
  <c r="T6" i="1"/>
  <c r="V6" i="1" s="1"/>
  <c r="T7" i="1"/>
  <c r="T8" i="1"/>
  <c r="V8" i="1" s="1"/>
  <c r="T9" i="1"/>
  <c r="V9" i="1" s="1"/>
  <c r="T10" i="1"/>
  <c r="V10" i="1" s="1"/>
  <c r="T11" i="1"/>
  <c r="V11" i="1" s="1"/>
  <c r="T12" i="1"/>
  <c r="V12" i="1" s="1"/>
  <c r="T13" i="1"/>
  <c r="T14" i="1"/>
  <c r="V14" i="1" s="1"/>
  <c r="T15" i="1"/>
  <c r="V15" i="1" s="1"/>
  <c r="T16" i="1"/>
  <c r="V16" i="1" s="1"/>
  <c r="T17" i="1"/>
  <c r="V17" i="1" s="1"/>
  <c r="T18" i="1"/>
  <c r="V18" i="1" s="1"/>
  <c r="T19" i="1"/>
  <c r="T20" i="1"/>
  <c r="V20" i="1" s="1"/>
  <c r="T21" i="1"/>
  <c r="V21" i="1" s="1"/>
  <c r="T22" i="1"/>
  <c r="V22" i="1" s="1"/>
  <c r="T23" i="1"/>
  <c r="V23" i="1" s="1"/>
  <c r="T24" i="1"/>
  <c r="V24" i="1" s="1"/>
  <c r="T25" i="1"/>
  <c r="T26" i="1"/>
  <c r="V26" i="1" s="1"/>
  <c r="T27" i="1"/>
  <c r="V27" i="1" s="1"/>
  <c r="T28" i="1"/>
  <c r="V28" i="1" s="1"/>
  <c r="T29" i="1"/>
  <c r="V29" i="1" s="1"/>
  <c r="T30" i="1"/>
  <c r="V30" i="1" s="1"/>
  <c r="T31" i="1"/>
  <c r="T32" i="1"/>
  <c r="V32" i="1" s="1"/>
  <c r="T33" i="1"/>
  <c r="V33" i="1" s="1"/>
  <c r="T34" i="1"/>
  <c r="V34" i="1" s="1"/>
  <c r="T35" i="1"/>
  <c r="V35" i="1" s="1"/>
  <c r="T36" i="1"/>
  <c r="V36" i="1" s="1"/>
  <c r="T37" i="1"/>
  <c r="T3" i="1"/>
  <c r="V3" i="1" s="1"/>
  <c r="V39" i="1" s="1"/>
</calcChain>
</file>

<file path=xl/sharedStrings.xml><?xml version="1.0" encoding="utf-8"?>
<sst xmlns="http://schemas.openxmlformats.org/spreadsheetml/2006/main" count="632" uniqueCount="148">
  <si>
    <t>ITEM</t>
  </si>
  <si>
    <t>Notebook Básico</t>
  </si>
  <si>
    <t>Notebook Avançado</t>
  </si>
  <si>
    <t>Tablet</t>
  </si>
  <si>
    <t>Monitor 23,8''</t>
  </si>
  <si>
    <t>Monitor 27''</t>
  </si>
  <si>
    <t>Microcomputador Avançado Completo</t>
  </si>
  <si>
    <t>CEAD</t>
  </si>
  <si>
    <t>CEART</t>
  </si>
  <si>
    <t>FAED</t>
  </si>
  <si>
    <t>CEFID</t>
  </si>
  <si>
    <t>CCT</t>
  </si>
  <si>
    <t>CAV</t>
  </si>
  <si>
    <t>CEAVI</t>
  </si>
  <si>
    <t>CEPLAN</t>
  </si>
  <si>
    <t>CEO</t>
  </si>
  <si>
    <t>CESFI</t>
  </si>
  <si>
    <t>CERES</t>
  </si>
  <si>
    <t>CESMO</t>
  </si>
  <si>
    <t>Quantidade</t>
  </si>
  <si>
    <t>Dock para Notebook</t>
  </si>
  <si>
    <t>Leitor de Código de Barras 2D</t>
  </si>
  <si>
    <t>Mesa Digitalizadora (BC)</t>
  </si>
  <si>
    <t>Monitor 4K 27'' (CEART)</t>
  </si>
  <si>
    <t>Impressora 3D Multifuncional ((CEART)</t>
  </si>
  <si>
    <t>Impressora 3D Resina (CEART)</t>
  </si>
  <si>
    <t>Mesa Digitalizadora (CEART)</t>
  </si>
  <si>
    <t>Microcomputador Avançado (CAV)</t>
  </si>
  <si>
    <t>Microcomputador Gamer (CCT)</t>
  </si>
  <si>
    <t>Estação de Trabalho "WorkStation" (CCT)</t>
  </si>
  <si>
    <t>Carro de Armazenamento de Notebooks (CEAVI)</t>
  </si>
  <si>
    <t>Lousa Interativa Digital (CEAVI)</t>
  </si>
  <si>
    <t>Mini Computador (CEAVI)</t>
  </si>
  <si>
    <t>Notebook (CEAVI)</t>
  </si>
  <si>
    <t>Mesa Digitalizadora (CEAVI)</t>
  </si>
  <si>
    <t>Scanner 3D (CEAVI)</t>
  </si>
  <si>
    <t>Impressora 3D (CEAVI)</t>
  </si>
  <si>
    <t>Impressora 3D II (CEAVI)</t>
  </si>
  <si>
    <t>Notebook (CEPLAN)</t>
  </si>
  <si>
    <t>Kit de Estação de Gerenciamento de Indústria 4.0 (CEPLAN)</t>
  </si>
  <si>
    <t>Raspberry PI 3 Model B</t>
  </si>
  <si>
    <t>NodeMCU ESP32 Wifi+Bluetooth (CEPLAN)</t>
  </si>
  <si>
    <t>ESP32 Wifi+Bluetooth+CAM (CEPLAN)</t>
  </si>
  <si>
    <t>Monitor 34'' (CERES)</t>
  </si>
  <si>
    <t>Monitor 38'' (CERES)</t>
  </si>
  <si>
    <t>Scanner Planetário</t>
  </si>
  <si>
    <t xml:space="preserve">REITORIA </t>
  </si>
  <si>
    <t xml:space="preserve">NUC </t>
  </si>
  <si>
    <t xml:space="preserve">Detalhamento </t>
  </si>
  <si>
    <t>13-01</t>
  </si>
  <si>
    <t>449052.35</t>
  </si>
  <si>
    <t>00468 5 001</t>
  </si>
  <si>
    <t>449052 35</t>
  </si>
  <si>
    <t>13 01</t>
  </si>
  <si>
    <t>00464 2 001</t>
  </si>
  <si>
    <t>13 04</t>
  </si>
  <si>
    <t xml:space="preserve">12527 0 001 </t>
  </si>
  <si>
    <t xml:space="preserve">13 04 </t>
  </si>
  <si>
    <t>12527 0 002</t>
  </si>
  <si>
    <t>12527 0 006</t>
  </si>
  <si>
    <t>04181 5 055</t>
  </si>
  <si>
    <t>12085 5 001</t>
  </si>
  <si>
    <t xml:space="preserve">13 05 </t>
  </si>
  <si>
    <t>00471 5 224</t>
  </si>
  <si>
    <t xml:space="preserve">13 01 </t>
  </si>
  <si>
    <t>00468 5 034</t>
  </si>
  <si>
    <t>08738 6 013</t>
  </si>
  <si>
    <t>06490 4 081</t>
  </si>
  <si>
    <t>00472 3 349</t>
  </si>
  <si>
    <t>10408 6 003</t>
  </si>
  <si>
    <t>6490-4-085</t>
  </si>
  <si>
    <t>Descrição Conforme Termo de Referencia</t>
  </si>
  <si>
    <t>00472-3-320</t>
  </si>
  <si>
    <t>00472-3-321</t>
  </si>
  <si>
    <t>04181-5-035</t>
  </si>
  <si>
    <t>11664-5-001</t>
  </si>
  <si>
    <t xml:space="preserve">7622 8 003 </t>
  </si>
  <si>
    <t>7622 8 003</t>
  </si>
  <si>
    <t>449052.28</t>
  </si>
  <si>
    <t>04181-5-055</t>
  </si>
  <si>
    <t>Notebook WorkStation – GPU Ultraperformance (CERES)</t>
  </si>
  <si>
    <t xml:space="preserve">Ultrabook WorkStation (CERES) </t>
  </si>
  <si>
    <t>Microcomputador Avançado (CEART)</t>
  </si>
  <si>
    <t>ESAG</t>
  </si>
  <si>
    <t>Preço Máximo Unitário</t>
  </si>
  <si>
    <t xml:space="preserve">Preço total </t>
  </si>
  <si>
    <t>TOTAL</t>
  </si>
  <si>
    <t>Anexo II - Planilha de Itens</t>
  </si>
  <si>
    <t>grupo-classe</t>
  </si>
  <si>
    <t>PLANILHA AJUSTADA - EMPRESAS, MARCAS E PREÇOS VENCEDORES</t>
  </si>
  <si>
    <t>Empresa Vencedora</t>
  </si>
  <si>
    <t>Marca/modelo</t>
  </si>
  <si>
    <t>Preço Unitário</t>
  </si>
  <si>
    <t>Lenovo / ThinkPad Universal USB-C Dock – 40AY0090</t>
  </si>
  <si>
    <t>Wacom Cintiq 16 Pen DTK1660K0A1</t>
  </si>
  <si>
    <t>LENOVO / K14 GEN1 - Procedência Nacional.</t>
  </si>
  <si>
    <t xml:space="preserve">Lenovo / ThinkPad E14 Gen5 AMD </t>
  </si>
  <si>
    <t>LENOVO / THINKCENTRE M90S</t>
  </si>
  <si>
    <t>DATEN / DM238</t>
  </si>
  <si>
    <t>TES/GUARDIAN K4-24H</t>
  </si>
  <si>
    <t>APPLE / MACMINI M2</t>
  </si>
  <si>
    <t>WACOM / Intuos PRO</t>
  </si>
  <si>
    <t>DELL / 	ALIENWARE AURORA R15</t>
  </si>
  <si>
    <t>FORMLABS / FORM 3 + COMPLETA</t>
  </si>
  <si>
    <t>LG / Interativa 86" Ultra HD 86TR3DJ-B.AUWQ</t>
  </si>
  <si>
    <t>WACOM / ONE SMALL</t>
  </si>
  <si>
    <t>APPLE / MACCBOOK AIR 2023</t>
  </si>
  <si>
    <t>Comp4 + AOC / Cougar Plus + 27G2/BK</t>
  </si>
  <si>
    <t xml:space="preserve">DELL / G15 </t>
  </si>
  <si>
    <t>Creality / CR-SCAN LIZARD PREMIUM</t>
  </si>
  <si>
    <t>Creality</t>
  </si>
  <si>
    <t>BDA / ESP32 Wifi+Bluetooth+CAM</t>
  </si>
  <si>
    <t>IMPORTADO / NODEMCU ESP32</t>
  </si>
  <si>
    <t>DELL / U3423WE</t>
  </si>
  <si>
    <t>DELL / U3824DW</t>
  </si>
  <si>
    <t>RASPBERRY / PI 3 MODEL B</t>
  </si>
  <si>
    <t>CREALITY / CR-6 SE</t>
  </si>
  <si>
    <t>LENOVO TECNOLOGIA (BRASIL) LIMITADA, CNPJ 07.275.920/0001-61</t>
  </si>
  <si>
    <t>MICROTECNICA INFORMATICA LTDA, CNPJ 01.590.728/0009-30</t>
  </si>
  <si>
    <t>ATHENAS AUTOMACAO LTDA, CNPJ 01.425.676/0003-51</t>
  </si>
  <si>
    <t>MASTERBIDS SUPORTE EM INFORMATICA LTDA, CNPJ 52.017.064/0001-07</t>
  </si>
  <si>
    <t>VLXCOMP COMERCIO ELETRO ELETRONICO E EPI, CNPJ 36.165.807/0001-21</t>
  </si>
  <si>
    <t>DATEN TECNOLOGIA LTDA, CNPJ 04.602.789/0001-01</t>
  </si>
  <si>
    <t>J&amp;A SOLUÇOES, CNPJ 24.608.949/0002-18</t>
  </si>
  <si>
    <t>PROINFO INFORMATICA E TECNOLOGIA LTDA, CNPJ 49.351.310/0001-40</t>
  </si>
  <si>
    <t>YNOV DISTRIBUICAO DE PRODUTOS LTDA ME, CNPJ 38.903.127/0001-93</t>
  </si>
  <si>
    <t>MWV WEB SITE COMÉRCIO DE PRODUTOS ELETROELETRÔNICOS LTDA ME, CNPJ 10.513.136/0001-59</t>
  </si>
  <si>
    <t>COMP1 INFORMÁTICA LTDA, CNPJ 17.299.299/0001-20</t>
  </si>
  <si>
    <t>PRODATAINFO INFORMATICA LTDA, CNPJ 26.572.299/0001-42</t>
  </si>
  <si>
    <t>DELL / M16 R1</t>
  </si>
  <si>
    <t>FRACASSADO</t>
  </si>
  <si>
    <t>SNAPMAKER / 	ARTISAN 3 EM 1 COM GABINETE</t>
  </si>
  <si>
    <t>AOC / 27P2Q</t>
  </si>
  <si>
    <t>REPREMIG REPRESENTAÇÃO E COMERCIO DE MINAS GERAIS LTDA, CNPJ 65.149.197/0002-51</t>
  </si>
  <si>
    <t>LENOVO / THINKCENTRE M75S</t>
  </si>
  <si>
    <t>KLEBER MACHADO &amp; CIA LTDA, CNPJ 11.118.645/0001-40</t>
  </si>
  <si>
    <t>DELL / PQ2723QE</t>
  </si>
  <si>
    <t>DELL / XPS 13</t>
  </si>
  <si>
    <t xml:space="preserve">ATHENAS AUTOMACAO LTDA, CNPJ 01.425.676/0003-51
</t>
  </si>
  <si>
    <t>Lenovo / ThinkStation P3TW</t>
  </si>
  <si>
    <t>DELL / T3660</t>
  </si>
  <si>
    <t>3D CRIAR CONSULTORIA E COMERCIO DE SOLUÇÕES DIGITAIS LTDA, CNPJ 08.068.098/0001-20</t>
  </si>
  <si>
    <t>Microcomputador Básico Completo</t>
  </si>
  <si>
    <t>ANEXO DA ATA DE REGISTRO DE PREÇOS - PE 1749/2023</t>
  </si>
  <si>
    <t>(Tablet)</t>
  </si>
  <si>
    <t>(Leitor de Código de Barras 2D)</t>
  </si>
  <si>
    <t>(Kit de Estação de Gerenciamento de Indústria 4.0 (CEPLAN))</t>
  </si>
  <si>
    <t>(Scanner Planetário)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</si>
</sst>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"/>
    <numFmt numFmtId="165" formatCode="0000"/>
  </numFmts>
  <fonts count="15" x14ac:knownFonts="1"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FFFFFF"/>
      <name val="Calibri"/>
      <family val="2"/>
      <scheme val="minor"/>
    </font>
    <font>
      <sz val="12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149B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rgb="FF003366"/>
      </patternFill>
    </fill>
    <fill>
      <patternFill patternType="solid">
        <fgColor rgb="FF00B050"/>
        <bgColor rgb="FF003366"/>
      </patternFill>
    </fill>
    <fill>
      <patternFill patternType="solid">
        <fgColor theme="0" tint="-0.14999847407452621"/>
        <bgColor rgb="FF003366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auto="1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ill="0" applyBorder="0" applyAlignment="0" applyProtection="0"/>
    <xf numFmtId="0" fontId="7" fillId="0" borderId="0"/>
    <xf numFmtId="0" fontId="5" fillId="0" borderId="0"/>
    <xf numFmtId="0" fontId="5" fillId="0" borderId="0"/>
  </cellStyleXfs>
  <cellXfs count="105">
    <xf numFmtId="0" fontId="0" fillId="0" borderId="0" xfId="0"/>
    <xf numFmtId="0" fontId="0" fillId="0" borderId="0" xfId="0" applyFont="1"/>
    <xf numFmtId="165" fontId="1" fillId="0" borderId="0" xfId="0" applyNumberFormat="1" applyFont="1" applyFill="1" applyAlignment="1">
      <alignment horizontal="center"/>
    </xf>
    <xf numFmtId="0" fontId="1" fillId="2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165" fontId="1" fillId="0" borderId="0" xfId="0" applyNumberFormat="1" applyFont="1" applyFill="1" applyAlignment="1">
      <alignment horizontal="left"/>
    </xf>
    <xf numFmtId="0" fontId="0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5" fontId="2" fillId="4" borderId="4" xfId="0" applyNumberFormat="1" applyFont="1" applyFill="1" applyBorder="1" applyAlignment="1">
      <alignment vertical="center"/>
    </xf>
    <xf numFmtId="165" fontId="9" fillId="4" borderId="3" xfId="0" applyNumberFormat="1" applyFont="1" applyFill="1" applyBorder="1" applyAlignment="1">
      <alignment horizontal="center" vertical="center"/>
    </xf>
    <xf numFmtId="0" fontId="11" fillId="0" borderId="0" xfId="0" applyFont="1" applyFill="1"/>
    <xf numFmtId="49" fontId="1" fillId="4" borderId="1" xfId="0" applyNumberFormat="1" applyFont="1" applyFill="1" applyBorder="1" applyAlignment="1">
      <alignment horizontal="center" vertical="center" textRotation="90"/>
    </xf>
    <xf numFmtId="165" fontId="2" fillId="4" borderId="4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165" fontId="2" fillId="4" borderId="4" xfId="0" applyNumberFormat="1" applyFont="1" applyFill="1" applyBorder="1" applyAlignment="1">
      <alignment horizontal="center" vertical="center" wrapText="1"/>
    </xf>
    <xf numFmtId="41" fontId="1" fillId="2" borderId="3" xfId="0" applyNumberFormat="1" applyFont="1" applyFill="1" applyBorder="1" applyAlignment="1">
      <alignment vertical="center" wrapText="1"/>
    </xf>
    <xf numFmtId="165" fontId="1" fillId="2" borderId="0" xfId="0" applyNumberFormat="1" applyFont="1" applyFill="1" applyAlignment="1"/>
    <xf numFmtId="43" fontId="4" fillId="2" borderId="1" xfId="0" applyNumberFormat="1" applyFont="1" applyFill="1" applyBorder="1" applyAlignment="1">
      <alignment horizontal="center"/>
    </xf>
    <xf numFmtId="0" fontId="1" fillId="2" borderId="5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0" fillId="0" borderId="0" xfId="0" applyNumberFormat="1" applyFont="1"/>
    <xf numFmtId="49" fontId="1" fillId="4" borderId="3" xfId="0" applyNumberFormat="1" applyFont="1" applyFill="1" applyBorder="1" applyAlignment="1">
      <alignment horizontal="center" vertical="center" textRotation="90"/>
    </xf>
    <xf numFmtId="41" fontId="1" fillId="0" borderId="3" xfId="0" applyNumberFormat="1" applyFont="1" applyFill="1" applyBorder="1" applyAlignment="1">
      <alignment horizontal="center" vertical="center"/>
    </xf>
    <xf numFmtId="43" fontId="1" fillId="2" borderId="3" xfId="0" applyNumberFormat="1" applyFont="1" applyFill="1" applyBorder="1" applyAlignment="1">
      <alignment horizontal="center"/>
    </xf>
    <xf numFmtId="41" fontId="1" fillId="0" borderId="3" xfId="0" applyNumberFormat="1" applyFont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center"/>
    </xf>
    <xf numFmtId="0" fontId="12" fillId="0" borderId="0" xfId="0" applyFont="1"/>
    <xf numFmtId="164" fontId="2" fillId="4" borderId="4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164" fontId="3" fillId="5" borderId="3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left" vertical="center" wrapText="1"/>
    </xf>
    <xf numFmtId="41" fontId="1" fillId="5" borderId="3" xfId="0" applyNumberFormat="1" applyFont="1" applyFill="1" applyBorder="1" applyAlignment="1">
      <alignment vertical="center" wrapText="1"/>
    </xf>
    <xf numFmtId="43" fontId="1" fillId="5" borderId="3" xfId="0" applyNumberFormat="1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 vertical="center" wrapText="1"/>
    </xf>
    <xf numFmtId="41" fontId="1" fillId="5" borderId="3" xfId="0" applyNumberFormat="1" applyFont="1" applyFill="1" applyBorder="1" applyAlignment="1">
      <alignment horizontal="center" vertical="center"/>
    </xf>
    <xf numFmtId="0" fontId="1" fillId="5" borderId="5" xfId="1" applyFont="1" applyFill="1" applyBorder="1" applyAlignment="1">
      <alignment horizontal="center" vertical="center" wrapText="1"/>
    </xf>
    <xf numFmtId="0" fontId="1" fillId="5" borderId="8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41" fontId="1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64" fontId="2" fillId="6" borderId="4" xfId="0" applyNumberFormat="1" applyFont="1" applyFill="1" applyBorder="1" applyAlignment="1">
      <alignment horizontal="center" vertical="center"/>
    </xf>
    <xf numFmtId="165" fontId="2" fillId="6" borderId="7" xfId="0" applyNumberFormat="1" applyFont="1" applyFill="1" applyBorder="1" applyAlignment="1">
      <alignment horizontal="center" vertical="center"/>
    </xf>
    <xf numFmtId="165" fontId="2" fillId="6" borderId="4" xfId="0" applyNumberFormat="1" applyFont="1" applyFill="1" applyBorder="1" applyAlignment="1">
      <alignment horizontal="center" vertical="center"/>
    </xf>
    <xf numFmtId="165" fontId="9" fillId="6" borderId="3" xfId="0" applyNumberFormat="1" applyFont="1" applyFill="1" applyBorder="1" applyAlignment="1">
      <alignment horizontal="center" vertical="center"/>
    </xf>
    <xf numFmtId="49" fontId="1" fillId="6" borderId="1" xfId="0" applyNumberFormat="1" applyFont="1" applyFill="1" applyBorder="1" applyAlignment="1">
      <alignment horizontal="center" vertical="center" textRotation="90"/>
    </xf>
    <xf numFmtId="49" fontId="1" fillId="6" borderId="3" xfId="0" applyNumberFormat="1" applyFont="1" applyFill="1" applyBorder="1" applyAlignment="1">
      <alignment horizontal="center" vertical="center" textRotation="90"/>
    </xf>
    <xf numFmtId="165" fontId="2" fillId="6" borderId="4" xfId="0" applyNumberFormat="1" applyFont="1" applyFill="1" applyBorder="1" applyAlignment="1">
      <alignment vertical="center"/>
    </xf>
    <xf numFmtId="165" fontId="2" fillId="6" borderId="4" xfId="0" applyNumberFormat="1" applyFont="1" applyFill="1" applyBorder="1" applyAlignment="1">
      <alignment horizontal="center" vertical="center" wrapText="1"/>
    </xf>
    <xf numFmtId="164" fontId="3" fillId="7" borderId="3" xfId="0" applyNumberFormat="1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8" xfId="1" applyFont="1" applyFill="1" applyBorder="1" applyAlignment="1">
      <alignment horizontal="center" vertical="center" wrapText="1"/>
    </xf>
    <xf numFmtId="0" fontId="1" fillId="7" borderId="5" xfId="1" applyFont="1" applyFill="1" applyBorder="1" applyAlignment="1">
      <alignment horizontal="center" vertical="center" wrapText="1"/>
    </xf>
    <xf numFmtId="41" fontId="1" fillId="7" borderId="3" xfId="0" applyNumberFormat="1" applyFont="1" applyFill="1" applyBorder="1" applyAlignment="1">
      <alignment horizontal="center" vertical="center"/>
    </xf>
    <xf numFmtId="41" fontId="1" fillId="7" borderId="3" xfId="0" applyNumberFormat="1" applyFont="1" applyFill="1" applyBorder="1" applyAlignment="1">
      <alignment vertical="center" wrapText="1"/>
    </xf>
    <xf numFmtId="43" fontId="1" fillId="7" borderId="3" xfId="0" applyNumberFormat="1" applyFont="1" applyFill="1" applyBorder="1" applyAlignment="1">
      <alignment horizontal="center"/>
    </xf>
    <xf numFmtId="0" fontId="1" fillId="7" borderId="3" xfId="1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165" fontId="9" fillId="6" borderId="3" xfId="0" applyNumberFormat="1" applyFont="1" applyFill="1" applyBorder="1" applyAlignment="1">
      <alignment horizontal="center" vertical="center" wrapText="1"/>
    </xf>
    <xf numFmtId="165" fontId="2" fillId="6" borderId="4" xfId="0" applyNumberFormat="1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horizontal="center" vertical="center" textRotation="90"/>
    </xf>
    <xf numFmtId="41" fontId="3" fillId="2" borderId="3" xfId="0" applyNumberFormat="1" applyFont="1" applyFill="1" applyBorder="1" applyAlignment="1">
      <alignment horizontal="center" vertical="center"/>
    </xf>
    <xf numFmtId="41" fontId="3" fillId="7" borderId="3" xfId="0" applyNumberFormat="1" applyFont="1" applyFill="1" applyBorder="1" applyAlignment="1">
      <alignment horizontal="center" vertical="center"/>
    </xf>
    <xf numFmtId="0" fontId="1" fillId="7" borderId="0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textRotation="90"/>
    </xf>
    <xf numFmtId="43" fontId="3" fillId="7" borderId="3" xfId="0" applyNumberFormat="1" applyFont="1" applyFill="1" applyBorder="1" applyAlignment="1">
      <alignment horizontal="center"/>
    </xf>
    <xf numFmtId="41" fontId="3" fillId="2" borderId="3" xfId="0" applyNumberFormat="1" applyFont="1" applyFill="1" applyBorder="1" applyAlignment="1">
      <alignment vertical="center" wrapText="1"/>
    </xf>
    <xf numFmtId="43" fontId="3" fillId="2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3" fillId="8" borderId="3" xfId="0" applyNumberFormat="1" applyFont="1" applyFill="1" applyBorder="1" applyAlignment="1">
      <alignment horizontal="center" vertical="center" textRotation="90"/>
    </xf>
    <xf numFmtId="165" fontId="3" fillId="2" borderId="0" xfId="0" applyNumberFormat="1" applyFont="1" applyFill="1" applyAlignment="1">
      <alignment horizontal="center"/>
    </xf>
    <xf numFmtId="0" fontId="12" fillId="2" borderId="0" xfId="0" applyFont="1" applyFill="1"/>
    <xf numFmtId="41" fontId="3" fillId="9" borderId="3" xfId="0" applyNumberFormat="1" applyFont="1" applyFill="1" applyBorder="1" applyAlignment="1">
      <alignment horizontal="center" vertical="center"/>
    </xf>
    <xf numFmtId="165" fontId="3" fillId="9" borderId="0" xfId="0" applyNumberFormat="1" applyFont="1" applyFill="1" applyAlignment="1">
      <alignment horizontal="center"/>
    </xf>
    <xf numFmtId="0" fontId="12" fillId="9" borderId="0" xfId="0" applyFont="1" applyFill="1"/>
    <xf numFmtId="0" fontId="3" fillId="9" borderId="3" xfId="0" applyNumberFormat="1" applyFont="1" applyFill="1" applyBorder="1" applyAlignment="1">
      <alignment horizontal="center" vertical="center" wrapText="1"/>
    </xf>
    <xf numFmtId="49" fontId="3" fillId="10" borderId="3" xfId="0" applyNumberFormat="1" applyFont="1" applyFill="1" applyBorder="1" applyAlignment="1">
      <alignment horizontal="center" vertical="center" textRotation="90"/>
    </xf>
    <xf numFmtId="41" fontId="1" fillId="9" borderId="3" xfId="0" applyNumberFormat="1" applyFont="1" applyFill="1" applyBorder="1" applyAlignment="1">
      <alignment horizontal="center" vertical="center"/>
    </xf>
    <xf numFmtId="41" fontId="1" fillId="11" borderId="3" xfId="0" applyNumberFormat="1" applyFont="1" applyFill="1" applyBorder="1" applyAlignment="1">
      <alignment horizontal="center" vertical="center"/>
    </xf>
    <xf numFmtId="0" fontId="3" fillId="7" borderId="3" xfId="0" applyNumberFormat="1" applyFont="1" applyFill="1" applyBorder="1" applyAlignment="1">
      <alignment horizontal="center" vertical="center" wrapText="1"/>
    </xf>
    <xf numFmtId="41" fontId="3" fillId="7" borderId="3" xfId="0" applyNumberFormat="1" applyFont="1" applyFill="1" applyBorder="1" applyAlignment="1">
      <alignment horizontal="center" vertical="center" wrapText="1"/>
    </xf>
    <xf numFmtId="164" fontId="14" fillId="7" borderId="3" xfId="0" applyNumberFormat="1" applyFont="1" applyFill="1" applyBorder="1" applyAlignment="1">
      <alignment horizontal="center" vertical="center"/>
    </xf>
    <xf numFmtId="0" fontId="14" fillId="7" borderId="3" xfId="0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left" vertical="center" wrapText="1"/>
    </xf>
    <xf numFmtId="164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</cellXfs>
  <cellStyles count="6">
    <cellStyle name="Moeda 2" xfId="2" xr:uid="{B68D62DF-94CD-4FD0-AEBA-542B0F0E6923}"/>
    <cellStyle name="Normal" xfId="0" builtinId="0"/>
    <cellStyle name="Normal 2" xfId="3" xr:uid="{7D582F54-DC1C-46A4-8715-7A8B722A714D}"/>
    <cellStyle name="Normal 3" xfId="1" xr:uid="{5F173F22-9DE4-475E-A33A-1E3416E18FB4}"/>
    <cellStyle name="Normal 3 2" xfId="4" xr:uid="{7B6C4B82-FAB0-48FB-BDE6-D1ACEF5D3178}"/>
    <cellStyle name="Normal 4" xfId="5" xr:uid="{C3AAC4AE-6A35-48D3-B079-515D010334CB}"/>
  </cellStyles>
  <dxfs count="0"/>
  <tableStyles count="0" defaultTableStyle="TableStyleMedium9" defaultPivotStyle="PivotStyleLight16"/>
  <colors>
    <mruColors>
      <color rgb="FFFF99FF"/>
      <color rgb="FFBAD9EC"/>
      <color rgb="FF149B55"/>
      <color rgb="FF78A1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1</xdr:col>
      <xdr:colOff>952500</xdr:colOff>
      <xdr:row>0</xdr:row>
      <xdr:rowOff>618068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7083" cy="50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1</xdr:col>
      <xdr:colOff>952500</xdr:colOff>
      <xdr:row>0</xdr:row>
      <xdr:rowOff>618068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E9CB1A1-3BB4-4A8A-973D-C7A2B468ACD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20258" cy="5016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289400</xdr:colOff>
      <xdr:row>0</xdr:row>
      <xdr:rowOff>94521</xdr:rowOff>
    </xdr:from>
    <xdr:to>
      <xdr:col>1</xdr:col>
      <xdr:colOff>1061983</xdr:colOff>
      <xdr:row>0</xdr:row>
      <xdr:rowOff>596171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7FF7DA8-28BD-44A3-8408-5BE3002EFBD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400" y="94521"/>
          <a:ext cx="1221462" cy="501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5"/>
  <sheetViews>
    <sheetView showGridLines="0" topLeftCell="A16" zoomScaleNormal="100" zoomScaleSheetLayoutView="100" zoomScalePageLayoutView="80" workbookViewId="0">
      <selection activeCell="T33" sqref="T33:T36"/>
    </sheetView>
  </sheetViews>
  <sheetFormatPr defaultColWidth="9.125" defaultRowHeight="16.3" x14ac:dyDescent="0.3"/>
  <cols>
    <col min="1" max="1" width="6.75" style="31" bestFit="1" customWidth="1"/>
    <col min="2" max="2" width="57.625" style="6" bestFit="1" customWidth="1"/>
    <col min="3" max="3" width="13.625" style="7" bestFit="1" customWidth="1"/>
    <col min="4" max="4" width="12.75" style="7" bestFit="1" customWidth="1"/>
    <col min="5" max="5" width="15.875" style="7" customWidth="1"/>
    <col min="6" max="11" width="4.625" style="1" customWidth="1"/>
    <col min="12" max="12" width="5.625" style="1" customWidth="1"/>
    <col min="13" max="17" width="4.625" style="1" customWidth="1"/>
    <col min="18" max="18" width="4.75" style="1" bestFit="1" customWidth="1"/>
    <col min="19" max="19" width="4.625" style="1" customWidth="1"/>
    <col min="20" max="20" width="12.875" style="13" bestFit="1" customWidth="1"/>
    <col min="21" max="21" width="15.75" style="1" bestFit="1" customWidth="1"/>
    <col min="22" max="22" width="19.75" style="1" bestFit="1" customWidth="1"/>
    <col min="23" max="16384" width="9.125" style="1"/>
  </cols>
  <sheetData>
    <row r="1" spans="1:22" ht="55.55" customHeight="1" x14ac:dyDescent="0.25">
      <c r="A1" s="78" t="s">
        <v>87</v>
      </c>
      <c r="B1" s="78"/>
      <c r="C1" s="79"/>
      <c r="D1" s="79"/>
      <c r="E1" s="79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9"/>
      <c r="V1" s="78"/>
    </row>
    <row r="2" spans="1:22" s="10" customFormat="1" ht="56.4" x14ac:dyDescent="0.25">
      <c r="A2" s="32" t="s">
        <v>0</v>
      </c>
      <c r="B2" s="12" t="s">
        <v>71</v>
      </c>
      <c r="C2" s="9" t="s">
        <v>88</v>
      </c>
      <c r="D2" s="9" t="s">
        <v>47</v>
      </c>
      <c r="E2" s="9" t="s">
        <v>48</v>
      </c>
      <c r="F2" s="11" t="s">
        <v>46</v>
      </c>
      <c r="G2" s="11" t="s">
        <v>83</v>
      </c>
      <c r="H2" s="25" t="s">
        <v>7</v>
      </c>
      <c r="I2" s="25" t="s">
        <v>8</v>
      </c>
      <c r="J2" s="25" t="s">
        <v>9</v>
      </c>
      <c r="K2" s="25" t="s">
        <v>10</v>
      </c>
      <c r="L2" s="25" t="s">
        <v>11</v>
      </c>
      <c r="M2" s="25" t="s">
        <v>12</v>
      </c>
      <c r="N2" s="25" t="s">
        <v>13</v>
      </c>
      <c r="O2" s="25" t="s">
        <v>14</v>
      </c>
      <c r="P2" s="25" t="s">
        <v>15</v>
      </c>
      <c r="Q2" s="25" t="s">
        <v>16</v>
      </c>
      <c r="R2" s="25" t="s">
        <v>17</v>
      </c>
      <c r="S2" s="25" t="s">
        <v>18</v>
      </c>
      <c r="T2" s="8" t="s">
        <v>19</v>
      </c>
      <c r="U2" s="14" t="s">
        <v>84</v>
      </c>
      <c r="V2" s="12" t="s">
        <v>85</v>
      </c>
    </row>
    <row r="3" spans="1:22" ht="21.75" customHeight="1" x14ac:dyDescent="0.3">
      <c r="A3" s="29">
        <v>1</v>
      </c>
      <c r="B3" s="3" t="s">
        <v>142</v>
      </c>
      <c r="C3" s="18" t="s">
        <v>49</v>
      </c>
      <c r="D3" s="18" t="s">
        <v>72</v>
      </c>
      <c r="E3" s="18" t="s">
        <v>50</v>
      </c>
      <c r="F3" s="26">
        <v>16</v>
      </c>
      <c r="G3" s="26"/>
      <c r="H3" s="26"/>
      <c r="I3" s="26"/>
      <c r="J3" s="26"/>
      <c r="K3" s="26">
        <v>10</v>
      </c>
      <c r="L3" s="26">
        <v>89</v>
      </c>
      <c r="M3" s="26">
        <v>15</v>
      </c>
      <c r="N3" s="26"/>
      <c r="O3" s="26"/>
      <c r="P3" s="26">
        <v>54</v>
      </c>
      <c r="Q3" s="26"/>
      <c r="R3" s="26"/>
      <c r="S3" s="26">
        <v>20</v>
      </c>
      <c r="T3" s="15">
        <f t="shared" ref="T3:T37" si="0">SUM(F3:S3)</f>
        <v>204</v>
      </c>
      <c r="U3" s="27">
        <v>6880.19</v>
      </c>
      <c r="V3" s="27">
        <f>T3*U3</f>
        <v>1403558.76</v>
      </c>
    </row>
    <row r="4" spans="1:22" ht="18" customHeight="1" x14ac:dyDescent="0.3">
      <c r="A4" s="29">
        <v>2</v>
      </c>
      <c r="B4" s="3" t="s">
        <v>6</v>
      </c>
      <c r="C4" s="18" t="s">
        <v>49</v>
      </c>
      <c r="D4" s="18" t="s">
        <v>73</v>
      </c>
      <c r="E4" s="18" t="s">
        <v>50</v>
      </c>
      <c r="F4" s="26">
        <v>16</v>
      </c>
      <c r="G4" s="26">
        <v>60</v>
      </c>
      <c r="H4" s="26">
        <v>75</v>
      </c>
      <c r="I4" s="26">
        <v>90</v>
      </c>
      <c r="J4" s="26">
        <v>33</v>
      </c>
      <c r="K4" s="26">
        <v>50</v>
      </c>
      <c r="L4" s="26">
        <v>325</v>
      </c>
      <c r="M4" s="26">
        <v>11</v>
      </c>
      <c r="N4" s="26">
        <v>37</v>
      </c>
      <c r="O4" s="26">
        <v>90</v>
      </c>
      <c r="P4" s="26">
        <v>5</v>
      </c>
      <c r="Q4" s="26">
        <v>40</v>
      </c>
      <c r="R4" s="26">
        <v>14</v>
      </c>
      <c r="S4" s="26">
        <v>10</v>
      </c>
      <c r="T4" s="15">
        <f t="shared" si="0"/>
        <v>856</v>
      </c>
      <c r="U4" s="27">
        <v>10469.35</v>
      </c>
      <c r="V4" s="27">
        <f t="shared" ref="V4:V38" si="1">T4*U4</f>
        <v>8961763.5999999996</v>
      </c>
    </row>
    <row r="5" spans="1:22" ht="18" customHeight="1" x14ac:dyDescent="0.3">
      <c r="A5" s="29">
        <v>3</v>
      </c>
      <c r="B5" s="3" t="s">
        <v>1</v>
      </c>
      <c r="C5" s="18" t="s">
        <v>49</v>
      </c>
      <c r="D5" s="18" t="s">
        <v>74</v>
      </c>
      <c r="E5" s="18" t="s">
        <v>50</v>
      </c>
      <c r="F5" s="26">
        <v>16</v>
      </c>
      <c r="G5" s="26"/>
      <c r="H5" s="26"/>
      <c r="I5" s="26">
        <v>5</v>
      </c>
      <c r="J5" s="26"/>
      <c r="K5" s="26">
        <v>10</v>
      </c>
      <c r="L5" s="26">
        <v>25</v>
      </c>
      <c r="M5" s="26">
        <v>6</v>
      </c>
      <c r="N5" s="26">
        <v>25</v>
      </c>
      <c r="O5" s="26"/>
      <c r="P5" s="26">
        <v>7</v>
      </c>
      <c r="Q5" s="26"/>
      <c r="R5" s="26"/>
      <c r="S5" s="26"/>
      <c r="T5" s="15">
        <f t="shared" si="0"/>
        <v>94</v>
      </c>
      <c r="U5" s="27">
        <v>6193.91</v>
      </c>
      <c r="V5" s="27">
        <f t="shared" si="1"/>
        <v>582227.54</v>
      </c>
    </row>
    <row r="6" spans="1:22" ht="18.7" customHeight="1" x14ac:dyDescent="0.3">
      <c r="A6" s="29">
        <v>4</v>
      </c>
      <c r="B6" s="4" t="s">
        <v>2</v>
      </c>
      <c r="C6" s="19" t="s">
        <v>49</v>
      </c>
      <c r="D6" s="19" t="s">
        <v>79</v>
      </c>
      <c r="E6" s="18" t="s">
        <v>50</v>
      </c>
      <c r="F6" s="26">
        <v>16</v>
      </c>
      <c r="G6" s="26">
        <v>10</v>
      </c>
      <c r="H6" s="26">
        <v>10</v>
      </c>
      <c r="I6" s="26">
        <v>5</v>
      </c>
      <c r="J6" s="26">
        <v>8</v>
      </c>
      <c r="K6" s="26">
        <v>5</v>
      </c>
      <c r="L6" s="26">
        <v>61</v>
      </c>
      <c r="M6" s="26">
        <v>6</v>
      </c>
      <c r="N6" s="26">
        <v>31</v>
      </c>
      <c r="O6" s="26">
        <v>60</v>
      </c>
      <c r="P6" s="26">
        <v>9</v>
      </c>
      <c r="Q6" s="26">
        <v>20</v>
      </c>
      <c r="R6" s="26">
        <v>5</v>
      </c>
      <c r="S6" s="26">
        <v>5</v>
      </c>
      <c r="T6" s="15">
        <f t="shared" si="0"/>
        <v>251</v>
      </c>
      <c r="U6" s="27">
        <v>7866.92</v>
      </c>
      <c r="V6" s="27">
        <f t="shared" si="1"/>
        <v>1974596.92</v>
      </c>
    </row>
    <row r="7" spans="1:22" ht="17.350000000000001" customHeight="1" x14ac:dyDescent="0.3">
      <c r="A7" s="29">
        <v>5</v>
      </c>
      <c r="B7" s="3" t="s">
        <v>3</v>
      </c>
      <c r="C7" s="18" t="s">
        <v>49</v>
      </c>
      <c r="D7" s="18" t="s">
        <v>75</v>
      </c>
      <c r="E7" s="18" t="s">
        <v>50</v>
      </c>
      <c r="F7" s="26"/>
      <c r="G7" s="26"/>
      <c r="H7" s="26">
        <v>2</v>
      </c>
      <c r="I7" s="26">
        <v>1</v>
      </c>
      <c r="J7" s="26">
        <v>15</v>
      </c>
      <c r="K7" s="26">
        <v>10</v>
      </c>
      <c r="L7" s="26">
        <v>52</v>
      </c>
      <c r="M7" s="26">
        <v>3</v>
      </c>
      <c r="N7" s="26">
        <v>11</v>
      </c>
      <c r="O7" s="26">
        <v>3</v>
      </c>
      <c r="P7" s="26">
        <v>10</v>
      </c>
      <c r="Q7" s="26">
        <v>5</v>
      </c>
      <c r="R7" s="26">
        <v>13</v>
      </c>
      <c r="S7" s="26"/>
      <c r="T7" s="15">
        <f t="shared" si="0"/>
        <v>125</v>
      </c>
      <c r="U7" s="27">
        <v>4247.78</v>
      </c>
      <c r="V7" s="27">
        <f t="shared" si="1"/>
        <v>530972.5</v>
      </c>
    </row>
    <row r="8" spans="1:22" ht="18" customHeight="1" x14ac:dyDescent="0.3">
      <c r="A8" s="29">
        <v>6</v>
      </c>
      <c r="B8" s="3" t="s">
        <v>4</v>
      </c>
      <c r="C8" s="20" t="s">
        <v>55</v>
      </c>
      <c r="D8" s="20" t="s">
        <v>56</v>
      </c>
      <c r="E8" s="20" t="s">
        <v>50</v>
      </c>
      <c r="F8" s="26">
        <v>96</v>
      </c>
      <c r="G8" s="26">
        <v>15</v>
      </c>
      <c r="H8" s="26"/>
      <c r="I8" s="26">
        <v>50</v>
      </c>
      <c r="J8" s="26"/>
      <c r="K8" s="26"/>
      <c r="L8" s="26">
        <v>45</v>
      </c>
      <c r="M8" s="26">
        <v>22</v>
      </c>
      <c r="N8" s="26"/>
      <c r="O8" s="26">
        <v>15</v>
      </c>
      <c r="P8" s="26"/>
      <c r="Q8" s="26"/>
      <c r="R8" s="26"/>
      <c r="S8" s="26"/>
      <c r="T8" s="15">
        <f t="shared" si="0"/>
        <v>243</v>
      </c>
      <c r="U8" s="27">
        <v>1491.02</v>
      </c>
      <c r="V8" s="27">
        <f t="shared" si="1"/>
        <v>362317.86</v>
      </c>
    </row>
    <row r="9" spans="1:22" ht="18" customHeight="1" x14ac:dyDescent="0.3">
      <c r="A9" s="29">
        <v>7</v>
      </c>
      <c r="B9" s="3" t="s">
        <v>5</v>
      </c>
      <c r="C9" s="20" t="s">
        <v>57</v>
      </c>
      <c r="D9" s="20" t="s">
        <v>58</v>
      </c>
      <c r="E9" s="20" t="s">
        <v>50</v>
      </c>
      <c r="F9" s="26">
        <v>96</v>
      </c>
      <c r="G9" s="26"/>
      <c r="H9" s="26">
        <v>20</v>
      </c>
      <c r="I9" s="26"/>
      <c r="J9" s="26">
        <v>6</v>
      </c>
      <c r="K9" s="26">
        <v>10</v>
      </c>
      <c r="L9" s="26">
        <v>15</v>
      </c>
      <c r="M9" s="26">
        <v>20</v>
      </c>
      <c r="N9" s="26">
        <v>50</v>
      </c>
      <c r="O9" s="26">
        <v>10</v>
      </c>
      <c r="P9" s="26"/>
      <c r="Q9" s="26"/>
      <c r="R9" s="26">
        <v>6</v>
      </c>
      <c r="S9" s="26">
        <v>5</v>
      </c>
      <c r="T9" s="15">
        <f t="shared" si="0"/>
        <v>238</v>
      </c>
      <c r="U9" s="27">
        <v>1912.1</v>
      </c>
      <c r="V9" s="27">
        <f t="shared" si="1"/>
        <v>455079.8</v>
      </c>
    </row>
    <row r="10" spans="1:22" ht="18" customHeight="1" x14ac:dyDescent="0.3">
      <c r="A10" s="29">
        <v>8</v>
      </c>
      <c r="B10" s="3" t="s">
        <v>20</v>
      </c>
      <c r="C10" s="20" t="s">
        <v>62</v>
      </c>
      <c r="D10" s="20" t="s">
        <v>61</v>
      </c>
      <c r="E10" s="20" t="s">
        <v>50</v>
      </c>
      <c r="F10" s="26">
        <v>92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15">
        <f t="shared" si="0"/>
        <v>92</v>
      </c>
      <c r="U10" s="27">
        <v>1799.1</v>
      </c>
      <c r="V10" s="27">
        <f t="shared" si="1"/>
        <v>165517.19999999998</v>
      </c>
    </row>
    <row r="11" spans="1:22" ht="18" customHeight="1" x14ac:dyDescent="0.3">
      <c r="A11" s="29">
        <v>9</v>
      </c>
      <c r="B11" s="3" t="s">
        <v>21</v>
      </c>
      <c r="C11" s="20" t="s">
        <v>57</v>
      </c>
      <c r="D11" s="20" t="s">
        <v>66</v>
      </c>
      <c r="E11" s="20" t="s">
        <v>50</v>
      </c>
      <c r="F11" s="26">
        <v>20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15">
        <f t="shared" si="0"/>
        <v>20</v>
      </c>
      <c r="U11" s="27">
        <v>1233.1600000000001</v>
      </c>
      <c r="V11" s="27">
        <f t="shared" si="1"/>
        <v>24663.200000000001</v>
      </c>
    </row>
    <row r="12" spans="1:22" ht="18" customHeight="1" x14ac:dyDescent="0.3">
      <c r="A12" s="29">
        <v>10</v>
      </c>
      <c r="B12" s="4" t="s">
        <v>22</v>
      </c>
      <c r="C12" s="21" t="s">
        <v>53</v>
      </c>
      <c r="D12" s="21" t="s">
        <v>54</v>
      </c>
      <c r="E12" s="21" t="s">
        <v>52</v>
      </c>
      <c r="F12" s="26">
        <v>2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15">
        <f t="shared" si="0"/>
        <v>2</v>
      </c>
      <c r="U12" s="27">
        <v>5899.33</v>
      </c>
      <c r="V12" s="27">
        <f t="shared" si="1"/>
        <v>11798.66</v>
      </c>
    </row>
    <row r="13" spans="1:22" ht="18" customHeight="1" x14ac:dyDescent="0.3">
      <c r="A13" s="29">
        <v>11</v>
      </c>
      <c r="B13" s="3" t="s">
        <v>23</v>
      </c>
      <c r="C13" s="20" t="s">
        <v>57</v>
      </c>
      <c r="D13" s="20" t="s">
        <v>58</v>
      </c>
      <c r="E13" s="20" t="s">
        <v>50</v>
      </c>
      <c r="F13" s="26"/>
      <c r="G13" s="26"/>
      <c r="H13" s="26"/>
      <c r="I13" s="26">
        <v>2</v>
      </c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15">
        <f t="shared" si="0"/>
        <v>2</v>
      </c>
      <c r="U13" s="27">
        <v>2355.2199999999998</v>
      </c>
      <c r="V13" s="27">
        <f t="shared" si="1"/>
        <v>4710.4399999999996</v>
      </c>
    </row>
    <row r="14" spans="1:22" ht="18" customHeight="1" x14ac:dyDescent="0.3">
      <c r="A14" s="29">
        <v>12</v>
      </c>
      <c r="B14" s="3" t="s">
        <v>24</v>
      </c>
      <c r="C14" s="20" t="s">
        <v>64</v>
      </c>
      <c r="D14" s="20" t="s">
        <v>63</v>
      </c>
      <c r="E14" s="20" t="s">
        <v>50</v>
      </c>
      <c r="F14" s="26"/>
      <c r="G14" s="26"/>
      <c r="H14" s="26">
        <v>1</v>
      </c>
      <c r="I14" s="26">
        <v>1</v>
      </c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15">
        <f t="shared" si="0"/>
        <v>2</v>
      </c>
      <c r="U14" s="27">
        <v>51066</v>
      </c>
      <c r="V14" s="27">
        <f t="shared" si="1"/>
        <v>102132</v>
      </c>
    </row>
    <row r="15" spans="1:22" ht="18" customHeight="1" x14ac:dyDescent="0.3">
      <c r="A15" s="29">
        <v>13</v>
      </c>
      <c r="B15" s="3" t="s">
        <v>25</v>
      </c>
      <c r="C15" s="20" t="s">
        <v>64</v>
      </c>
      <c r="D15" s="20" t="s">
        <v>63</v>
      </c>
      <c r="E15" s="20" t="s">
        <v>50</v>
      </c>
      <c r="F15" s="26"/>
      <c r="G15" s="26"/>
      <c r="H15" s="26"/>
      <c r="I15" s="26">
        <v>1</v>
      </c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15">
        <f t="shared" si="0"/>
        <v>1</v>
      </c>
      <c r="U15" s="27">
        <v>59793.33</v>
      </c>
      <c r="V15" s="27">
        <f t="shared" si="1"/>
        <v>59793.33</v>
      </c>
    </row>
    <row r="16" spans="1:22" ht="18" customHeight="1" x14ac:dyDescent="0.3">
      <c r="A16" s="29">
        <v>14</v>
      </c>
      <c r="B16" s="3" t="s">
        <v>26</v>
      </c>
      <c r="C16" s="21" t="s">
        <v>53</v>
      </c>
      <c r="D16" s="21" t="s">
        <v>54</v>
      </c>
      <c r="E16" s="21" t="s">
        <v>52</v>
      </c>
      <c r="F16" s="26"/>
      <c r="G16" s="26"/>
      <c r="H16" s="26"/>
      <c r="I16" s="26">
        <v>1</v>
      </c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15">
        <f t="shared" si="0"/>
        <v>1</v>
      </c>
      <c r="U16" s="27">
        <v>4043.48</v>
      </c>
      <c r="V16" s="27">
        <f t="shared" si="1"/>
        <v>4043.48</v>
      </c>
    </row>
    <row r="17" spans="1:22" ht="18" customHeight="1" x14ac:dyDescent="0.3">
      <c r="A17" s="29">
        <v>15</v>
      </c>
      <c r="B17" s="3" t="s">
        <v>27</v>
      </c>
      <c r="C17" s="20" t="s">
        <v>49</v>
      </c>
      <c r="D17" s="20" t="s">
        <v>68</v>
      </c>
      <c r="E17" s="20" t="s">
        <v>50</v>
      </c>
      <c r="F17" s="26"/>
      <c r="G17" s="26"/>
      <c r="H17" s="26"/>
      <c r="I17" s="26"/>
      <c r="J17" s="26"/>
      <c r="K17" s="26"/>
      <c r="L17" s="26"/>
      <c r="M17" s="26">
        <v>1</v>
      </c>
      <c r="N17" s="26"/>
      <c r="O17" s="26"/>
      <c r="P17" s="26"/>
      <c r="Q17" s="26"/>
      <c r="R17" s="26"/>
      <c r="S17" s="26"/>
      <c r="T17" s="15">
        <f t="shared" si="0"/>
        <v>1</v>
      </c>
      <c r="U17" s="27">
        <v>31189</v>
      </c>
      <c r="V17" s="27">
        <f t="shared" si="1"/>
        <v>31189</v>
      </c>
    </row>
    <row r="18" spans="1:22" ht="18" customHeight="1" x14ac:dyDescent="0.3">
      <c r="A18" s="29">
        <v>16</v>
      </c>
      <c r="B18" s="3" t="s">
        <v>28</v>
      </c>
      <c r="C18" s="20" t="s">
        <v>49</v>
      </c>
      <c r="D18" s="20" t="s">
        <v>68</v>
      </c>
      <c r="E18" s="20" t="s">
        <v>50</v>
      </c>
      <c r="F18" s="26"/>
      <c r="G18" s="26"/>
      <c r="H18" s="26"/>
      <c r="I18" s="26"/>
      <c r="J18" s="26"/>
      <c r="K18" s="26"/>
      <c r="L18" s="26">
        <v>5</v>
      </c>
      <c r="M18" s="26"/>
      <c r="N18" s="26"/>
      <c r="O18" s="26"/>
      <c r="P18" s="26"/>
      <c r="Q18" s="26"/>
      <c r="R18" s="26"/>
      <c r="S18" s="26"/>
      <c r="T18" s="15">
        <f t="shared" si="0"/>
        <v>5</v>
      </c>
      <c r="U18" s="27">
        <v>23416.66</v>
      </c>
      <c r="V18" s="27">
        <f t="shared" si="1"/>
        <v>117083.3</v>
      </c>
    </row>
    <row r="19" spans="1:22" ht="18" customHeight="1" x14ac:dyDescent="0.3">
      <c r="A19" s="29">
        <v>17</v>
      </c>
      <c r="B19" s="3" t="s">
        <v>29</v>
      </c>
      <c r="C19" s="20" t="s">
        <v>49</v>
      </c>
      <c r="D19" s="20" t="s">
        <v>68</v>
      </c>
      <c r="E19" s="20" t="s">
        <v>50</v>
      </c>
      <c r="F19" s="26"/>
      <c r="G19" s="26"/>
      <c r="H19" s="26">
        <v>3</v>
      </c>
      <c r="I19" s="26"/>
      <c r="J19" s="26"/>
      <c r="K19" s="26"/>
      <c r="L19" s="26">
        <v>11</v>
      </c>
      <c r="M19" s="26"/>
      <c r="N19" s="26"/>
      <c r="O19" s="26"/>
      <c r="P19" s="26"/>
      <c r="Q19" s="26"/>
      <c r="R19" s="26"/>
      <c r="S19" s="26"/>
      <c r="T19" s="15">
        <f t="shared" si="0"/>
        <v>14</v>
      </c>
      <c r="U19" s="27">
        <v>50597.9</v>
      </c>
      <c r="V19" s="27">
        <f t="shared" si="1"/>
        <v>708370.6</v>
      </c>
    </row>
    <row r="20" spans="1:22" ht="18" customHeight="1" x14ac:dyDescent="0.3">
      <c r="A20" s="29">
        <v>18</v>
      </c>
      <c r="B20" s="3" t="s">
        <v>30</v>
      </c>
      <c r="C20" s="22" t="s">
        <v>53</v>
      </c>
      <c r="D20" s="22" t="s">
        <v>70</v>
      </c>
      <c r="E20" s="20" t="s">
        <v>50</v>
      </c>
      <c r="F20" s="26"/>
      <c r="G20" s="26"/>
      <c r="H20" s="26"/>
      <c r="I20" s="26"/>
      <c r="J20" s="26"/>
      <c r="K20" s="26"/>
      <c r="L20" s="26"/>
      <c r="M20" s="26"/>
      <c r="N20" s="26">
        <v>1</v>
      </c>
      <c r="O20" s="26"/>
      <c r="P20" s="26"/>
      <c r="Q20" s="26"/>
      <c r="R20" s="26"/>
      <c r="S20" s="26"/>
      <c r="T20" s="15">
        <f t="shared" si="0"/>
        <v>1</v>
      </c>
      <c r="U20" s="27">
        <v>5598.38</v>
      </c>
      <c r="V20" s="27">
        <f t="shared" si="1"/>
        <v>5598.38</v>
      </c>
    </row>
    <row r="21" spans="1:22" ht="18" customHeight="1" x14ac:dyDescent="0.3">
      <c r="A21" s="29">
        <v>19</v>
      </c>
      <c r="B21" s="3" t="s">
        <v>31</v>
      </c>
      <c r="C21" s="20" t="s">
        <v>64</v>
      </c>
      <c r="D21" s="20" t="s">
        <v>69</v>
      </c>
      <c r="E21" s="20" t="s">
        <v>50</v>
      </c>
      <c r="F21" s="26"/>
      <c r="G21" s="26"/>
      <c r="H21" s="26"/>
      <c r="I21" s="26"/>
      <c r="J21" s="26"/>
      <c r="K21" s="26"/>
      <c r="L21" s="26"/>
      <c r="M21" s="26"/>
      <c r="N21" s="26">
        <v>1</v>
      </c>
      <c r="O21" s="26"/>
      <c r="P21" s="26"/>
      <c r="Q21" s="26"/>
      <c r="R21" s="26"/>
      <c r="S21" s="26"/>
      <c r="T21" s="15">
        <f t="shared" si="0"/>
        <v>1</v>
      </c>
      <c r="U21" s="27">
        <v>30259.360000000001</v>
      </c>
      <c r="V21" s="27">
        <f t="shared" si="1"/>
        <v>30259.360000000001</v>
      </c>
    </row>
    <row r="22" spans="1:22" ht="18" customHeight="1" x14ac:dyDescent="0.3">
      <c r="A22" s="29">
        <v>20</v>
      </c>
      <c r="B22" s="3" t="s">
        <v>32</v>
      </c>
      <c r="C22" s="20" t="s">
        <v>64</v>
      </c>
      <c r="D22" s="20" t="s">
        <v>67</v>
      </c>
      <c r="E22" s="18" t="s">
        <v>50</v>
      </c>
      <c r="F22" s="26"/>
      <c r="G22" s="26"/>
      <c r="H22" s="26"/>
      <c r="I22" s="26"/>
      <c r="J22" s="26"/>
      <c r="K22" s="26"/>
      <c r="L22" s="26"/>
      <c r="M22" s="26"/>
      <c r="N22" s="26">
        <v>12</v>
      </c>
      <c r="O22" s="26"/>
      <c r="P22" s="26"/>
      <c r="Q22" s="26"/>
      <c r="R22" s="26"/>
      <c r="S22" s="26"/>
      <c r="T22" s="15">
        <f t="shared" si="0"/>
        <v>12</v>
      </c>
      <c r="U22" s="27">
        <v>7959</v>
      </c>
      <c r="V22" s="27">
        <f t="shared" si="1"/>
        <v>95508</v>
      </c>
    </row>
    <row r="23" spans="1:22" ht="18" customHeight="1" x14ac:dyDescent="0.3">
      <c r="A23" s="29">
        <v>21</v>
      </c>
      <c r="B23" s="3" t="s">
        <v>33</v>
      </c>
      <c r="C23" s="18" t="s">
        <v>49</v>
      </c>
      <c r="D23" s="18" t="s">
        <v>60</v>
      </c>
      <c r="E23" s="18" t="s">
        <v>50</v>
      </c>
      <c r="F23" s="26"/>
      <c r="G23" s="26"/>
      <c r="H23" s="26"/>
      <c r="I23" s="26"/>
      <c r="J23" s="26"/>
      <c r="K23" s="26"/>
      <c r="L23" s="26"/>
      <c r="M23" s="26"/>
      <c r="N23" s="26">
        <v>3</v>
      </c>
      <c r="O23" s="26"/>
      <c r="P23" s="26"/>
      <c r="Q23" s="26"/>
      <c r="R23" s="26"/>
      <c r="S23" s="26"/>
      <c r="T23" s="15">
        <f t="shared" si="0"/>
        <v>3</v>
      </c>
      <c r="U23" s="27">
        <v>13499</v>
      </c>
      <c r="V23" s="27">
        <f t="shared" si="1"/>
        <v>40497</v>
      </c>
    </row>
    <row r="24" spans="1:22" ht="18" customHeight="1" x14ac:dyDescent="0.3">
      <c r="A24" s="29">
        <v>22</v>
      </c>
      <c r="B24" s="3" t="s">
        <v>34</v>
      </c>
      <c r="C24" s="21" t="s">
        <v>53</v>
      </c>
      <c r="D24" s="21" t="s">
        <v>54</v>
      </c>
      <c r="E24" s="21" t="s">
        <v>52</v>
      </c>
      <c r="F24" s="26"/>
      <c r="G24" s="26"/>
      <c r="H24" s="26"/>
      <c r="I24" s="26"/>
      <c r="J24" s="26"/>
      <c r="K24" s="26"/>
      <c r="L24" s="26"/>
      <c r="M24" s="26"/>
      <c r="N24" s="26">
        <v>15</v>
      </c>
      <c r="O24" s="26"/>
      <c r="P24" s="26"/>
      <c r="Q24" s="26"/>
      <c r="R24" s="26"/>
      <c r="S24" s="26"/>
      <c r="T24" s="15">
        <f t="shared" si="0"/>
        <v>15</v>
      </c>
      <c r="U24" s="27">
        <v>356.25</v>
      </c>
      <c r="V24" s="27">
        <f t="shared" si="1"/>
        <v>5343.75</v>
      </c>
    </row>
    <row r="25" spans="1:22" ht="18" customHeight="1" x14ac:dyDescent="0.3">
      <c r="A25" s="29">
        <v>23</v>
      </c>
      <c r="B25" s="3" t="s">
        <v>35</v>
      </c>
      <c r="C25" s="20" t="s">
        <v>53</v>
      </c>
      <c r="D25" s="20" t="s">
        <v>65</v>
      </c>
      <c r="E25" s="20" t="s">
        <v>50</v>
      </c>
      <c r="F25" s="26"/>
      <c r="G25" s="26"/>
      <c r="H25" s="26"/>
      <c r="I25" s="26"/>
      <c r="J25" s="26"/>
      <c r="K25" s="26"/>
      <c r="L25" s="26"/>
      <c r="M25" s="26"/>
      <c r="N25" s="26">
        <v>1</v>
      </c>
      <c r="O25" s="26"/>
      <c r="P25" s="26"/>
      <c r="Q25" s="26"/>
      <c r="R25" s="26"/>
      <c r="S25" s="26"/>
      <c r="T25" s="15">
        <f t="shared" si="0"/>
        <v>1</v>
      </c>
      <c r="U25" s="27">
        <v>4543.87</v>
      </c>
      <c r="V25" s="27">
        <f t="shared" si="1"/>
        <v>4543.87</v>
      </c>
    </row>
    <row r="26" spans="1:22" ht="18" customHeight="1" x14ac:dyDescent="0.3">
      <c r="A26" s="29">
        <v>24</v>
      </c>
      <c r="B26" s="3" t="s">
        <v>36</v>
      </c>
      <c r="C26" s="20" t="s">
        <v>64</v>
      </c>
      <c r="D26" s="20" t="s">
        <v>63</v>
      </c>
      <c r="E26" s="20" t="s">
        <v>50</v>
      </c>
      <c r="F26" s="26"/>
      <c r="G26" s="26"/>
      <c r="H26" s="26"/>
      <c r="I26" s="26"/>
      <c r="J26" s="26"/>
      <c r="K26" s="26"/>
      <c r="L26" s="26"/>
      <c r="M26" s="26"/>
      <c r="N26" s="26">
        <v>2</v>
      </c>
      <c r="O26" s="26"/>
      <c r="P26" s="26"/>
      <c r="Q26" s="26"/>
      <c r="R26" s="26"/>
      <c r="S26" s="26"/>
      <c r="T26" s="15">
        <f t="shared" si="0"/>
        <v>2</v>
      </c>
      <c r="U26" s="27">
        <v>5735.45</v>
      </c>
      <c r="V26" s="27">
        <f t="shared" si="1"/>
        <v>11470.9</v>
      </c>
    </row>
    <row r="27" spans="1:22" ht="18" customHeight="1" x14ac:dyDescent="0.3">
      <c r="A27" s="29">
        <v>25</v>
      </c>
      <c r="B27" s="3" t="s">
        <v>37</v>
      </c>
      <c r="C27" s="20" t="s">
        <v>64</v>
      </c>
      <c r="D27" s="20" t="s">
        <v>63</v>
      </c>
      <c r="E27" s="20" t="s">
        <v>50</v>
      </c>
      <c r="F27" s="26"/>
      <c r="G27" s="26"/>
      <c r="H27" s="26"/>
      <c r="I27" s="26"/>
      <c r="J27" s="26"/>
      <c r="K27" s="26"/>
      <c r="L27" s="26"/>
      <c r="M27" s="26"/>
      <c r="N27" s="26">
        <v>2</v>
      </c>
      <c r="O27" s="26"/>
      <c r="P27" s="26"/>
      <c r="Q27" s="26"/>
      <c r="R27" s="26"/>
      <c r="S27" s="26"/>
      <c r="T27" s="15">
        <f t="shared" si="0"/>
        <v>2</v>
      </c>
      <c r="U27" s="27">
        <v>10185.91</v>
      </c>
      <c r="V27" s="27">
        <f t="shared" si="1"/>
        <v>20371.82</v>
      </c>
    </row>
    <row r="28" spans="1:22" ht="18" customHeight="1" x14ac:dyDescent="0.3">
      <c r="A28" s="29">
        <v>26</v>
      </c>
      <c r="B28" s="3" t="s">
        <v>38</v>
      </c>
      <c r="C28" s="18" t="s">
        <v>49</v>
      </c>
      <c r="D28" s="18" t="s">
        <v>60</v>
      </c>
      <c r="E28" s="18" t="s">
        <v>50</v>
      </c>
      <c r="F28" s="26"/>
      <c r="G28" s="26"/>
      <c r="H28" s="26"/>
      <c r="I28" s="26"/>
      <c r="J28" s="26"/>
      <c r="K28" s="26"/>
      <c r="L28" s="26"/>
      <c r="M28" s="26"/>
      <c r="N28" s="26"/>
      <c r="O28" s="26">
        <v>2</v>
      </c>
      <c r="P28" s="26"/>
      <c r="Q28" s="26"/>
      <c r="R28" s="26"/>
      <c r="S28" s="26"/>
      <c r="T28" s="15">
        <f t="shared" si="0"/>
        <v>2</v>
      </c>
      <c r="U28" s="27">
        <v>15793.5</v>
      </c>
      <c r="V28" s="27">
        <f t="shared" si="1"/>
        <v>31587</v>
      </c>
    </row>
    <row r="29" spans="1:22" ht="18" customHeight="1" x14ac:dyDescent="0.3">
      <c r="A29" s="29">
        <v>27</v>
      </c>
      <c r="B29" s="3" t="s">
        <v>39</v>
      </c>
      <c r="C29" s="20" t="s">
        <v>49</v>
      </c>
      <c r="D29" s="20" t="s">
        <v>68</v>
      </c>
      <c r="E29" s="20" t="s">
        <v>50</v>
      </c>
      <c r="F29" s="26"/>
      <c r="G29" s="26"/>
      <c r="H29" s="26"/>
      <c r="I29" s="26"/>
      <c r="J29" s="26"/>
      <c r="K29" s="26"/>
      <c r="L29" s="26"/>
      <c r="M29" s="26"/>
      <c r="N29" s="26"/>
      <c r="O29" s="26">
        <v>2</v>
      </c>
      <c r="P29" s="26"/>
      <c r="Q29" s="26"/>
      <c r="R29" s="26"/>
      <c r="S29" s="26"/>
      <c r="T29" s="15">
        <f t="shared" si="0"/>
        <v>2</v>
      </c>
      <c r="U29" s="27">
        <v>9340.2099999999991</v>
      </c>
      <c r="V29" s="27">
        <f t="shared" si="1"/>
        <v>18680.419999999998</v>
      </c>
    </row>
    <row r="30" spans="1:22" x14ac:dyDescent="0.3">
      <c r="A30" s="29">
        <v>28</v>
      </c>
      <c r="B30" s="3" t="s">
        <v>40</v>
      </c>
      <c r="C30" s="23" t="s">
        <v>53</v>
      </c>
      <c r="D30" s="23" t="s">
        <v>76</v>
      </c>
      <c r="E30" s="20" t="s">
        <v>78</v>
      </c>
      <c r="F30" s="26">
        <v>10</v>
      </c>
      <c r="G30" s="26"/>
      <c r="H30" s="26"/>
      <c r="I30" s="26"/>
      <c r="J30" s="26"/>
      <c r="K30" s="26"/>
      <c r="L30" s="26"/>
      <c r="M30" s="26"/>
      <c r="N30" s="26"/>
      <c r="O30" s="26">
        <v>2</v>
      </c>
      <c r="P30" s="26"/>
      <c r="Q30" s="26"/>
      <c r="R30" s="26"/>
      <c r="S30" s="26"/>
      <c r="T30" s="15">
        <f t="shared" si="0"/>
        <v>12</v>
      </c>
      <c r="U30" s="27">
        <v>1263.33</v>
      </c>
      <c r="V30" s="27">
        <f t="shared" si="1"/>
        <v>15159.96</v>
      </c>
    </row>
    <row r="31" spans="1:22" x14ac:dyDescent="0.3">
      <c r="A31" s="29">
        <v>29</v>
      </c>
      <c r="B31" s="3" t="s">
        <v>41</v>
      </c>
      <c r="C31" s="23" t="s">
        <v>53</v>
      </c>
      <c r="D31" s="23" t="s">
        <v>77</v>
      </c>
      <c r="E31" s="20" t="s">
        <v>78</v>
      </c>
      <c r="F31" s="26"/>
      <c r="G31" s="26"/>
      <c r="H31" s="26"/>
      <c r="I31" s="26"/>
      <c r="J31" s="26"/>
      <c r="K31" s="26"/>
      <c r="L31" s="26"/>
      <c r="M31" s="26"/>
      <c r="N31" s="26"/>
      <c r="O31" s="26">
        <v>30</v>
      </c>
      <c r="P31" s="26"/>
      <c r="Q31" s="26"/>
      <c r="R31" s="26"/>
      <c r="S31" s="26"/>
      <c r="T31" s="15">
        <f t="shared" si="0"/>
        <v>30</v>
      </c>
      <c r="U31" s="27">
        <v>67.760000000000005</v>
      </c>
      <c r="V31" s="27">
        <f t="shared" si="1"/>
        <v>2032.8000000000002</v>
      </c>
    </row>
    <row r="32" spans="1:22" x14ac:dyDescent="0.3">
      <c r="A32" s="29">
        <v>30</v>
      </c>
      <c r="B32" s="3" t="s">
        <v>42</v>
      </c>
      <c r="C32" s="23" t="s">
        <v>53</v>
      </c>
      <c r="D32" s="23" t="s">
        <v>77</v>
      </c>
      <c r="E32" s="20" t="s">
        <v>78</v>
      </c>
      <c r="F32" s="26"/>
      <c r="G32" s="26"/>
      <c r="H32" s="26"/>
      <c r="I32" s="26"/>
      <c r="J32" s="26"/>
      <c r="K32" s="26"/>
      <c r="L32" s="26"/>
      <c r="M32" s="26"/>
      <c r="N32" s="26"/>
      <c r="O32" s="26">
        <v>20</v>
      </c>
      <c r="P32" s="26"/>
      <c r="Q32" s="26"/>
      <c r="R32" s="26"/>
      <c r="S32" s="26"/>
      <c r="T32" s="15">
        <f t="shared" si="0"/>
        <v>20</v>
      </c>
      <c r="U32" s="27">
        <v>97.42</v>
      </c>
      <c r="V32" s="27">
        <f t="shared" si="1"/>
        <v>1948.4</v>
      </c>
    </row>
    <row r="33" spans="1:22" ht="18" customHeight="1" x14ac:dyDescent="0.3">
      <c r="A33" s="29">
        <v>31</v>
      </c>
      <c r="B33" s="3" t="s">
        <v>43</v>
      </c>
      <c r="C33" s="20" t="s">
        <v>57</v>
      </c>
      <c r="D33" s="20" t="s">
        <v>59</v>
      </c>
      <c r="E33" s="20" t="s">
        <v>50</v>
      </c>
      <c r="F33" s="26"/>
      <c r="G33" s="26"/>
      <c r="H33" s="26"/>
      <c r="I33" s="26"/>
      <c r="J33" s="26"/>
      <c r="K33" s="26"/>
      <c r="L33" s="26"/>
      <c r="M33" s="26"/>
      <c r="N33" s="26"/>
      <c r="O33" s="26">
        <v>2</v>
      </c>
      <c r="P33" s="26"/>
      <c r="Q33" s="26"/>
      <c r="R33" s="26">
        <v>5</v>
      </c>
      <c r="S33" s="26"/>
      <c r="T33" s="75">
        <f t="shared" si="0"/>
        <v>7</v>
      </c>
      <c r="U33" s="27">
        <v>9029.5</v>
      </c>
      <c r="V33" s="27">
        <f t="shared" si="1"/>
        <v>63206.5</v>
      </c>
    </row>
    <row r="34" spans="1:22" ht="18" customHeight="1" x14ac:dyDescent="0.3">
      <c r="A34" s="29">
        <v>32</v>
      </c>
      <c r="B34" s="3" t="s">
        <v>44</v>
      </c>
      <c r="C34" s="20" t="s">
        <v>57</v>
      </c>
      <c r="D34" s="20" t="s">
        <v>59</v>
      </c>
      <c r="E34" s="20" t="s">
        <v>50</v>
      </c>
      <c r="F34" s="26"/>
      <c r="G34" s="26"/>
      <c r="H34" s="26"/>
      <c r="I34" s="26"/>
      <c r="J34" s="26"/>
      <c r="K34" s="26"/>
      <c r="L34" s="26"/>
      <c r="M34" s="26"/>
      <c r="N34" s="26"/>
      <c r="O34" s="26">
        <v>2</v>
      </c>
      <c r="P34" s="26"/>
      <c r="Q34" s="26"/>
      <c r="R34" s="26"/>
      <c r="S34" s="26"/>
      <c r="T34" s="75">
        <f t="shared" si="0"/>
        <v>2</v>
      </c>
      <c r="U34" s="27">
        <v>10882.28</v>
      </c>
      <c r="V34" s="27">
        <f t="shared" si="1"/>
        <v>21764.560000000001</v>
      </c>
    </row>
    <row r="35" spans="1:22" ht="18" customHeight="1" x14ac:dyDescent="0.3">
      <c r="A35" s="29">
        <v>33</v>
      </c>
      <c r="B35" s="3" t="s">
        <v>80</v>
      </c>
      <c r="C35" s="18" t="s">
        <v>49</v>
      </c>
      <c r="D35" s="18" t="s">
        <v>60</v>
      </c>
      <c r="E35" s="18" t="s">
        <v>50</v>
      </c>
      <c r="F35" s="26"/>
      <c r="G35" s="26"/>
      <c r="H35" s="26"/>
      <c r="I35" s="26"/>
      <c r="J35" s="26"/>
      <c r="K35" s="26"/>
      <c r="L35" s="26"/>
      <c r="M35" s="26"/>
      <c r="N35" s="26"/>
      <c r="O35" s="26">
        <v>8</v>
      </c>
      <c r="P35" s="26"/>
      <c r="Q35" s="26"/>
      <c r="R35" s="26">
        <v>3</v>
      </c>
      <c r="S35" s="26"/>
      <c r="T35" s="75">
        <f t="shared" si="0"/>
        <v>11</v>
      </c>
      <c r="U35" s="27">
        <v>22835.81</v>
      </c>
      <c r="V35" s="27">
        <f t="shared" si="1"/>
        <v>251193.91</v>
      </c>
    </row>
    <row r="36" spans="1:22" ht="18" customHeight="1" x14ac:dyDescent="0.3">
      <c r="A36" s="29">
        <v>34</v>
      </c>
      <c r="B36" s="3" t="s">
        <v>81</v>
      </c>
      <c r="C36" s="18" t="s">
        <v>49</v>
      </c>
      <c r="D36" s="18" t="s">
        <v>60</v>
      </c>
      <c r="E36" s="18" t="s">
        <v>50</v>
      </c>
      <c r="F36" s="26"/>
      <c r="G36" s="26"/>
      <c r="H36" s="26"/>
      <c r="I36" s="26"/>
      <c r="J36" s="26"/>
      <c r="K36" s="26"/>
      <c r="L36" s="26"/>
      <c r="M36" s="26"/>
      <c r="N36" s="26"/>
      <c r="O36" s="26">
        <v>4</v>
      </c>
      <c r="P36" s="26"/>
      <c r="Q36" s="26"/>
      <c r="R36" s="26"/>
      <c r="S36" s="26"/>
      <c r="T36" s="75">
        <f t="shared" si="0"/>
        <v>4</v>
      </c>
      <c r="U36" s="27">
        <v>19339</v>
      </c>
      <c r="V36" s="27">
        <f t="shared" si="1"/>
        <v>77356</v>
      </c>
    </row>
    <row r="37" spans="1:22" ht="18" customHeight="1" x14ac:dyDescent="0.3">
      <c r="A37" s="29">
        <v>35</v>
      </c>
      <c r="B37" s="3" t="s">
        <v>45</v>
      </c>
      <c r="C37" s="20" t="s">
        <v>64</v>
      </c>
      <c r="D37" s="20" t="s">
        <v>51</v>
      </c>
      <c r="E37" s="18" t="s">
        <v>50</v>
      </c>
      <c r="F37" s="26">
        <v>1</v>
      </c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15">
        <f t="shared" si="0"/>
        <v>1</v>
      </c>
      <c r="U37" s="27">
        <v>6745</v>
      </c>
      <c r="V37" s="27">
        <f t="shared" si="1"/>
        <v>6745</v>
      </c>
    </row>
    <row r="38" spans="1:22" ht="15.8" customHeight="1" x14ac:dyDescent="0.3">
      <c r="A38" s="29">
        <v>36</v>
      </c>
      <c r="B38" s="3" t="s">
        <v>82</v>
      </c>
      <c r="C38" s="20" t="s">
        <v>49</v>
      </c>
      <c r="D38" s="20" t="s">
        <v>68</v>
      </c>
      <c r="E38" s="20" t="s">
        <v>50</v>
      </c>
      <c r="F38" s="28"/>
      <c r="G38" s="28"/>
      <c r="H38" s="28"/>
      <c r="I38" s="28">
        <v>25</v>
      </c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15">
        <f>SUM(C38:S38)</f>
        <v>25</v>
      </c>
      <c r="U38" s="27">
        <v>22885</v>
      </c>
      <c r="V38" s="27">
        <f t="shared" si="1"/>
        <v>572125</v>
      </c>
    </row>
    <row r="39" spans="1:22" ht="19.05" x14ac:dyDescent="0.35">
      <c r="A39" s="30"/>
      <c r="B39" s="5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16"/>
      <c r="U39" s="17" t="s">
        <v>86</v>
      </c>
      <c r="V39" s="17">
        <f>SUM(V3:V38)</f>
        <v>16775210.82</v>
      </c>
    </row>
    <row r="44" spans="1:22" x14ac:dyDescent="0.3">
      <c r="V44" s="24"/>
    </row>
    <row r="45" spans="1:22" x14ac:dyDescent="0.3">
      <c r="V45" s="24"/>
    </row>
  </sheetData>
  <mergeCells count="1">
    <mergeCell ref="A1:V1"/>
  </mergeCells>
  <phoneticPr fontId="10" type="noConversion"/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 xml:space="preserve">&amp;C&amp;"-,Negrito"&amp;16
</oddHeader>
    <oddFooter>&amp;Rv2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43D20-C80D-4E51-A5DE-95E94E765753}">
  <dimension ref="A1:X45"/>
  <sheetViews>
    <sheetView showGridLines="0" topLeftCell="A28" zoomScaleNormal="100" zoomScaleSheetLayoutView="100" zoomScalePageLayoutView="80" workbookViewId="0">
      <selection activeCell="C37" sqref="C37"/>
    </sheetView>
  </sheetViews>
  <sheetFormatPr defaultColWidth="9.125" defaultRowHeight="16.3" x14ac:dyDescent="0.3"/>
  <cols>
    <col min="1" max="1" width="6.75" style="31" bestFit="1" customWidth="1"/>
    <col min="2" max="2" width="42.25" style="33" customWidth="1"/>
    <col min="3" max="3" width="48" style="6" bestFit="1" customWidth="1"/>
    <col min="4" max="4" width="51" style="33" customWidth="1"/>
    <col min="5" max="5" width="13.625" style="7" hidden="1" customWidth="1"/>
    <col min="6" max="6" width="12.75" style="7" hidden="1" customWidth="1"/>
    <col min="7" max="7" width="15.875" style="7" hidden="1" customWidth="1"/>
    <col min="8" max="13" width="4.625" style="1" hidden="1" customWidth="1"/>
    <col min="14" max="14" width="5.625" style="1" hidden="1" customWidth="1"/>
    <col min="15" max="19" width="4.625" style="1" hidden="1" customWidth="1"/>
    <col min="20" max="20" width="4.75" style="1" hidden="1" customWidth="1"/>
    <col min="21" max="21" width="4.625" style="1" hidden="1" customWidth="1"/>
    <col min="22" max="22" width="12.875" style="13" bestFit="1" customWidth="1"/>
    <col min="23" max="23" width="15.75" style="1" bestFit="1" customWidth="1"/>
    <col min="24" max="24" width="19.75" style="1" bestFit="1" customWidth="1"/>
    <col min="25" max="16384" width="9.125" style="1"/>
  </cols>
  <sheetData>
    <row r="1" spans="1:24" ht="55.55" customHeight="1" x14ac:dyDescent="0.25">
      <c r="A1" s="79" t="s">
        <v>89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</row>
    <row r="2" spans="1:24" s="10" customFormat="1" ht="56.4" x14ac:dyDescent="0.25">
      <c r="A2" s="47" t="s">
        <v>0</v>
      </c>
      <c r="B2" s="48" t="s">
        <v>90</v>
      </c>
      <c r="C2" s="49" t="s">
        <v>71</v>
      </c>
      <c r="D2" s="48" t="s">
        <v>91</v>
      </c>
      <c r="E2" s="50" t="s">
        <v>88</v>
      </c>
      <c r="F2" s="50" t="s">
        <v>47</v>
      </c>
      <c r="G2" s="50" t="s">
        <v>48</v>
      </c>
      <c r="H2" s="51" t="s">
        <v>46</v>
      </c>
      <c r="I2" s="51" t="s">
        <v>83</v>
      </c>
      <c r="J2" s="52" t="s">
        <v>7</v>
      </c>
      <c r="K2" s="52" t="s">
        <v>8</v>
      </c>
      <c r="L2" s="52" t="s">
        <v>9</v>
      </c>
      <c r="M2" s="52" t="s">
        <v>10</v>
      </c>
      <c r="N2" s="52" t="s">
        <v>11</v>
      </c>
      <c r="O2" s="52" t="s">
        <v>12</v>
      </c>
      <c r="P2" s="52" t="s">
        <v>13</v>
      </c>
      <c r="Q2" s="52" t="s">
        <v>14</v>
      </c>
      <c r="R2" s="52" t="s">
        <v>15</v>
      </c>
      <c r="S2" s="52" t="s">
        <v>16</v>
      </c>
      <c r="T2" s="52" t="s">
        <v>17</v>
      </c>
      <c r="U2" s="52" t="s">
        <v>18</v>
      </c>
      <c r="V2" s="53" t="s">
        <v>19</v>
      </c>
      <c r="W2" s="54" t="s">
        <v>92</v>
      </c>
      <c r="X2" s="49" t="s">
        <v>85</v>
      </c>
    </row>
    <row r="3" spans="1:24" ht="30.75" customHeight="1" x14ac:dyDescent="0.3">
      <c r="A3" s="29">
        <v>1</v>
      </c>
      <c r="B3" s="43" t="s">
        <v>117</v>
      </c>
      <c r="C3" s="3" t="s">
        <v>142</v>
      </c>
      <c r="D3" s="20" t="s">
        <v>134</v>
      </c>
      <c r="E3" s="44" t="s">
        <v>49</v>
      </c>
      <c r="F3" s="18" t="s">
        <v>72</v>
      </c>
      <c r="G3" s="18" t="s">
        <v>50</v>
      </c>
      <c r="H3" s="45">
        <v>16</v>
      </c>
      <c r="I3" s="45"/>
      <c r="J3" s="45"/>
      <c r="K3" s="45"/>
      <c r="L3" s="45"/>
      <c r="M3" s="45">
        <v>10</v>
      </c>
      <c r="N3" s="45">
        <v>89</v>
      </c>
      <c r="O3" s="45">
        <v>15</v>
      </c>
      <c r="P3" s="45"/>
      <c r="Q3" s="45"/>
      <c r="R3" s="45">
        <v>54</v>
      </c>
      <c r="S3" s="45"/>
      <c r="T3" s="45"/>
      <c r="U3" s="45">
        <v>20</v>
      </c>
      <c r="V3" s="15">
        <f t="shared" ref="V3:V37" si="0">SUM(H3:U3)</f>
        <v>204</v>
      </c>
      <c r="W3" s="27">
        <v>4703</v>
      </c>
      <c r="X3" s="27">
        <f>V3*W3</f>
        <v>959412</v>
      </c>
    </row>
    <row r="4" spans="1:24" ht="32.299999999999997" customHeight="1" x14ac:dyDescent="0.3">
      <c r="A4" s="55">
        <v>2</v>
      </c>
      <c r="B4" s="56" t="s">
        <v>117</v>
      </c>
      <c r="C4" s="57" t="s">
        <v>6</v>
      </c>
      <c r="D4" s="58" t="s">
        <v>97</v>
      </c>
      <c r="E4" s="59" t="s">
        <v>49</v>
      </c>
      <c r="F4" s="60" t="s">
        <v>73</v>
      </c>
      <c r="G4" s="60" t="s">
        <v>50</v>
      </c>
      <c r="H4" s="61">
        <v>16</v>
      </c>
      <c r="I4" s="61">
        <v>60</v>
      </c>
      <c r="J4" s="61">
        <v>75</v>
      </c>
      <c r="K4" s="61">
        <v>90</v>
      </c>
      <c r="L4" s="61">
        <v>33</v>
      </c>
      <c r="M4" s="61">
        <v>50</v>
      </c>
      <c r="N4" s="61">
        <v>325</v>
      </c>
      <c r="O4" s="61">
        <v>11</v>
      </c>
      <c r="P4" s="61">
        <v>37</v>
      </c>
      <c r="Q4" s="61">
        <v>90</v>
      </c>
      <c r="R4" s="61">
        <v>5</v>
      </c>
      <c r="S4" s="61">
        <v>40</v>
      </c>
      <c r="T4" s="61">
        <v>14</v>
      </c>
      <c r="U4" s="61">
        <v>10</v>
      </c>
      <c r="V4" s="62">
        <f t="shared" si="0"/>
        <v>856</v>
      </c>
      <c r="W4" s="63">
        <v>6458</v>
      </c>
      <c r="X4" s="63">
        <f t="shared" ref="X4:X38" si="1">V4*W4</f>
        <v>5528048</v>
      </c>
    </row>
    <row r="5" spans="1:24" ht="33.799999999999997" customHeight="1" x14ac:dyDescent="0.3">
      <c r="A5" s="29">
        <v>3</v>
      </c>
      <c r="B5" s="43" t="s">
        <v>118</v>
      </c>
      <c r="C5" s="3" t="s">
        <v>1</v>
      </c>
      <c r="D5" s="20" t="s">
        <v>95</v>
      </c>
      <c r="E5" s="44" t="s">
        <v>49</v>
      </c>
      <c r="F5" s="18" t="s">
        <v>74</v>
      </c>
      <c r="G5" s="18" t="s">
        <v>50</v>
      </c>
      <c r="H5" s="45">
        <v>16</v>
      </c>
      <c r="I5" s="45"/>
      <c r="J5" s="45"/>
      <c r="K5" s="45">
        <v>5</v>
      </c>
      <c r="L5" s="45"/>
      <c r="M5" s="45">
        <v>10</v>
      </c>
      <c r="N5" s="45">
        <v>25</v>
      </c>
      <c r="O5" s="45">
        <v>6</v>
      </c>
      <c r="P5" s="45">
        <v>25</v>
      </c>
      <c r="Q5" s="45"/>
      <c r="R5" s="45">
        <v>7</v>
      </c>
      <c r="S5" s="45"/>
      <c r="T5" s="45"/>
      <c r="U5" s="45"/>
      <c r="V5" s="15">
        <f t="shared" si="0"/>
        <v>94</v>
      </c>
      <c r="W5" s="27">
        <v>4295.3900000000003</v>
      </c>
      <c r="X5" s="27">
        <f t="shared" si="1"/>
        <v>403766.66000000003</v>
      </c>
    </row>
    <row r="6" spans="1:24" ht="32.6" x14ac:dyDescent="0.3">
      <c r="A6" s="55">
        <v>4</v>
      </c>
      <c r="B6" s="56" t="s">
        <v>119</v>
      </c>
      <c r="C6" s="57" t="s">
        <v>2</v>
      </c>
      <c r="D6" s="58" t="s">
        <v>96</v>
      </c>
      <c r="E6" s="59" t="s">
        <v>49</v>
      </c>
      <c r="F6" s="60" t="s">
        <v>79</v>
      </c>
      <c r="G6" s="60" t="s">
        <v>50</v>
      </c>
      <c r="H6" s="61">
        <v>16</v>
      </c>
      <c r="I6" s="61">
        <v>10</v>
      </c>
      <c r="J6" s="61">
        <v>10</v>
      </c>
      <c r="K6" s="61">
        <v>5</v>
      </c>
      <c r="L6" s="61">
        <v>8</v>
      </c>
      <c r="M6" s="61">
        <v>5</v>
      </c>
      <c r="N6" s="61">
        <v>61</v>
      </c>
      <c r="O6" s="61">
        <v>6</v>
      </c>
      <c r="P6" s="61">
        <v>31</v>
      </c>
      <c r="Q6" s="61">
        <v>60</v>
      </c>
      <c r="R6" s="61">
        <v>9</v>
      </c>
      <c r="S6" s="61">
        <v>20</v>
      </c>
      <c r="T6" s="61">
        <v>5</v>
      </c>
      <c r="U6" s="61">
        <v>5</v>
      </c>
      <c r="V6" s="62">
        <f t="shared" si="0"/>
        <v>251</v>
      </c>
      <c r="W6" s="63">
        <v>6600</v>
      </c>
      <c r="X6" s="63">
        <f t="shared" si="1"/>
        <v>1656600</v>
      </c>
    </row>
    <row r="7" spans="1:24" x14ac:dyDescent="0.3">
      <c r="A7" s="34">
        <v>5</v>
      </c>
      <c r="B7" s="35" t="s">
        <v>130</v>
      </c>
      <c r="C7" s="36" t="s">
        <v>3</v>
      </c>
      <c r="D7" s="39"/>
      <c r="E7" s="42" t="s">
        <v>49</v>
      </c>
      <c r="F7" s="41" t="s">
        <v>75</v>
      </c>
      <c r="G7" s="41" t="s">
        <v>50</v>
      </c>
      <c r="H7" s="40"/>
      <c r="I7" s="40"/>
      <c r="J7" s="40">
        <v>2</v>
      </c>
      <c r="K7" s="40">
        <v>1</v>
      </c>
      <c r="L7" s="40">
        <v>15</v>
      </c>
      <c r="M7" s="40">
        <v>10</v>
      </c>
      <c r="N7" s="40">
        <v>52</v>
      </c>
      <c r="O7" s="40">
        <v>3</v>
      </c>
      <c r="P7" s="40">
        <v>11</v>
      </c>
      <c r="Q7" s="40">
        <v>3</v>
      </c>
      <c r="R7" s="40">
        <v>10</v>
      </c>
      <c r="S7" s="40">
        <v>5</v>
      </c>
      <c r="T7" s="40">
        <v>13</v>
      </c>
      <c r="U7" s="40"/>
      <c r="V7" s="37">
        <f t="shared" si="0"/>
        <v>125</v>
      </c>
      <c r="W7" s="38"/>
      <c r="X7" s="38">
        <f t="shared" si="1"/>
        <v>0</v>
      </c>
    </row>
    <row r="8" spans="1:24" ht="29.25" customHeight="1" x14ac:dyDescent="0.3">
      <c r="A8" s="29">
        <v>6</v>
      </c>
      <c r="B8" s="43" t="s">
        <v>122</v>
      </c>
      <c r="C8" s="3" t="s">
        <v>4</v>
      </c>
      <c r="D8" s="43" t="s">
        <v>98</v>
      </c>
      <c r="E8" s="20" t="s">
        <v>55</v>
      </c>
      <c r="F8" s="20" t="s">
        <v>56</v>
      </c>
      <c r="G8" s="20" t="s">
        <v>50</v>
      </c>
      <c r="H8" s="45">
        <v>96</v>
      </c>
      <c r="I8" s="45">
        <v>15</v>
      </c>
      <c r="J8" s="45"/>
      <c r="K8" s="45">
        <v>50</v>
      </c>
      <c r="L8" s="45"/>
      <c r="M8" s="45"/>
      <c r="N8" s="45">
        <v>45</v>
      </c>
      <c r="O8" s="45">
        <v>22</v>
      </c>
      <c r="P8" s="45"/>
      <c r="Q8" s="45">
        <v>15</v>
      </c>
      <c r="R8" s="45"/>
      <c r="S8" s="45"/>
      <c r="T8" s="45"/>
      <c r="U8" s="45"/>
      <c r="V8" s="15">
        <f t="shared" si="0"/>
        <v>243</v>
      </c>
      <c r="W8" s="27">
        <v>670</v>
      </c>
      <c r="X8" s="27">
        <f t="shared" si="1"/>
        <v>162810</v>
      </c>
    </row>
    <row r="9" spans="1:24" ht="48.9" x14ac:dyDescent="0.3">
      <c r="A9" s="55">
        <v>7</v>
      </c>
      <c r="B9" s="56" t="s">
        <v>133</v>
      </c>
      <c r="C9" s="57" t="s">
        <v>5</v>
      </c>
      <c r="D9" s="56" t="s">
        <v>132</v>
      </c>
      <c r="E9" s="58" t="s">
        <v>57</v>
      </c>
      <c r="F9" s="58" t="s">
        <v>58</v>
      </c>
      <c r="G9" s="58" t="s">
        <v>50</v>
      </c>
      <c r="H9" s="61">
        <v>96</v>
      </c>
      <c r="I9" s="61"/>
      <c r="J9" s="61">
        <v>20</v>
      </c>
      <c r="K9" s="61"/>
      <c r="L9" s="61">
        <v>6</v>
      </c>
      <c r="M9" s="61">
        <v>10</v>
      </c>
      <c r="N9" s="61">
        <v>15</v>
      </c>
      <c r="O9" s="61">
        <v>20</v>
      </c>
      <c r="P9" s="61">
        <v>50</v>
      </c>
      <c r="Q9" s="61">
        <v>10</v>
      </c>
      <c r="R9" s="61"/>
      <c r="S9" s="61"/>
      <c r="T9" s="61">
        <v>6</v>
      </c>
      <c r="U9" s="61">
        <v>5</v>
      </c>
      <c r="V9" s="62">
        <f t="shared" si="0"/>
        <v>238</v>
      </c>
      <c r="W9" s="63">
        <v>1100</v>
      </c>
      <c r="X9" s="63">
        <f t="shared" si="1"/>
        <v>261800</v>
      </c>
    </row>
    <row r="10" spans="1:24" ht="32.6" x14ac:dyDescent="0.3">
      <c r="A10" s="29">
        <v>8</v>
      </c>
      <c r="B10" s="43" t="s">
        <v>119</v>
      </c>
      <c r="C10" s="3" t="s">
        <v>20</v>
      </c>
      <c r="D10" s="43" t="s">
        <v>93</v>
      </c>
      <c r="E10" s="20" t="s">
        <v>62</v>
      </c>
      <c r="F10" s="20" t="s">
        <v>61</v>
      </c>
      <c r="G10" s="20" t="s">
        <v>50</v>
      </c>
      <c r="H10" s="45">
        <v>92</v>
      </c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15">
        <f t="shared" si="0"/>
        <v>92</v>
      </c>
      <c r="W10" s="27">
        <v>1200</v>
      </c>
      <c r="X10" s="27">
        <f t="shared" si="1"/>
        <v>110400</v>
      </c>
    </row>
    <row r="11" spans="1:24" x14ac:dyDescent="0.3">
      <c r="A11" s="34">
        <v>9</v>
      </c>
      <c r="B11" s="35" t="s">
        <v>130</v>
      </c>
      <c r="C11" s="36" t="s">
        <v>21</v>
      </c>
      <c r="D11" s="35"/>
      <c r="E11" s="39" t="s">
        <v>57</v>
      </c>
      <c r="F11" s="39" t="s">
        <v>66</v>
      </c>
      <c r="G11" s="39" t="s">
        <v>50</v>
      </c>
      <c r="H11" s="40">
        <v>20</v>
      </c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37">
        <f t="shared" si="0"/>
        <v>20</v>
      </c>
      <c r="W11" s="38"/>
      <c r="X11" s="38">
        <f t="shared" si="1"/>
        <v>0</v>
      </c>
    </row>
    <row r="12" spans="1:24" ht="48.9" x14ac:dyDescent="0.3">
      <c r="A12" s="55">
        <v>10</v>
      </c>
      <c r="B12" s="56" t="s">
        <v>126</v>
      </c>
      <c r="C12" s="57" t="s">
        <v>22</v>
      </c>
      <c r="D12" s="56" t="s">
        <v>94</v>
      </c>
      <c r="E12" s="64" t="s">
        <v>53</v>
      </c>
      <c r="F12" s="64" t="s">
        <v>54</v>
      </c>
      <c r="G12" s="64" t="s">
        <v>52</v>
      </c>
      <c r="H12" s="61">
        <v>2</v>
      </c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2">
        <f t="shared" si="0"/>
        <v>2</v>
      </c>
      <c r="W12" s="63">
        <v>4600</v>
      </c>
      <c r="X12" s="63">
        <f t="shared" si="1"/>
        <v>9200</v>
      </c>
    </row>
    <row r="13" spans="1:24" ht="32.6" x14ac:dyDescent="0.3">
      <c r="A13" s="29">
        <v>11</v>
      </c>
      <c r="B13" s="43" t="s">
        <v>135</v>
      </c>
      <c r="C13" s="3" t="s">
        <v>23</v>
      </c>
      <c r="D13" s="43" t="s">
        <v>136</v>
      </c>
      <c r="E13" s="20" t="s">
        <v>57</v>
      </c>
      <c r="F13" s="20" t="s">
        <v>58</v>
      </c>
      <c r="G13" s="20" t="s">
        <v>50</v>
      </c>
      <c r="H13" s="45"/>
      <c r="I13" s="45"/>
      <c r="J13" s="45"/>
      <c r="K13" s="45">
        <v>2</v>
      </c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15">
        <f t="shared" si="0"/>
        <v>2</v>
      </c>
      <c r="W13" s="27">
        <v>2200</v>
      </c>
      <c r="X13" s="27">
        <f t="shared" si="1"/>
        <v>4400</v>
      </c>
    </row>
    <row r="14" spans="1:24" ht="48.9" x14ac:dyDescent="0.3">
      <c r="A14" s="55">
        <v>12</v>
      </c>
      <c r="B14" s="56" t="s">
        <v>141</v>
      </c>
      <c r="C14" s="57" t="s">
        <v>24</v>
      </c>
      <c r="D14" s="56" t="s">
        <v>131</v>
      </c>
      <c r="E14" s="58" t="s">
        <v>64</v>
      </c>
      <c r="F14" s="58" t="s">
        <v>63</v>
      </c>
      <c r="G14" s="58" t="s">
        <v>50</v>
      </c>
      <c r="H14" s="61"/>
      <c r="I14" s="61"/>
      <c r="J14" s="61">
        <v>1</v>
      </c>
      <c r="K14" s="61">
        <v>1</v>
      </c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2">
        <f t="shared" si="0"/>
        <v>2</v>
      </c>
      <c r="W14" s="63">
        <v>39000</v>
      </c>
      <c r="X14" s="63">
        <f t="shared" si="1"/>
        <v>78000</v>
      </c>
    </row>
    <row r="15" spans="1:24" ht="48.9" x14ac:dyDescent="0.3">
      <c r="A15" s="29">
        <v>13</v>
      </c>
      <c r="B15" s="43" t="s">
        <v>141</v>
      </c>
      <c r="C15" s="3" t="s">
        <v>25</v>
      </c>
      <c r="D15" s="43" t="s">
        <v>103</v>
      </c>
      <c r="E15" s="20" t="s">
        <v>64</v>
      </c>
      <c r="F15" s="20" t="s">
        <v>63</v>
      </c>
      <c r="G15" s="20" t="s">
        <v>50</v>
      </c>
      <c r="H15" s="45"/>
      <c r="I15" s="45"/>
      <c r="J15" s="45"/>
      <c r="K15" s="45">
        <v>1</v>
      </c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15">
        <f t="shared" si="0"/>
        <v>1</v>
      </c>
      <c r="W15" s="27">
        <v>48000</v>
      </c>
      <c r="X15" s="27">
        <f t="shared" si="1"/>
        <v>48000</v>
      </c>
    </row>
    <row r="16" spans="1:24" ht="32.6" x14ac:dyDescent="0.3">
      <c r="A16" s="55">
        <v>14</v>
      </c>
      <c r="B16" s="56" t="s">
        <v>120</v>
      </c>
      <c r="C16" s="57" t="s">
        <v>26</v>
      </c>
      <c r="D16" s="56" t="s">
        <v>101</v>
      </c>
      <c r="E16" s="64" t="s">
        <v>53</v>
      </c>
      <c r="F16" s="64" t="s">
        <v>54</v>
      </c>
      <c r="G16" s="64" t="s">
        <v>52</v>
      </c>
      <c r="H16" s="61"/>
      <c r="I16" s="61"/>
      <c r="J16" s="61"/>
      <c r="K16" s="61">
        <v>1</v>
      </c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2">
        <f t="shared" si="0"/>
        <v>1</v>
      </c>
      <c r="W16" s="63">
        <v>3069</v>
      </c>
      <c r="X16" s="63">
        <f t="shared" si="1"/>
        <v>3069</v>
      </c>
    </row>
    <row r="17" spans="1:24" ht="32.6" x14ac:dyDescent="0.3">
      <c r="A17" s="29">
        <v>15</v>
      </c>
      <c r="B17" s="43" t="s">
        <v>127</v>
      </c>
      <c r="C17" s="3" t="s">
        <v>27</v>
      </c>
      <c r="D17" s="43" t="s">
        <v>107</v>
      </c>
      <c r="E17" s="20" t="s">
        <v>49</v>
      </c>
      <c r="F17" s="20" t="s">
        <v>68</v>
      </c>
      <c r="G17" s="20" t="s">
        <v>50</v>
      </c>
      <c r="H17" s="45"/>
      <c r="I17" s="45"/>
      <c r="J17" s="45"/>
      <c r="K17" s="45"/>
      <c r="L17" s="45"/>
      <c r="M17" s="45"/>
      <c r="N17" s="45"/>
      <c r="O17" s="45">
        <v>1</v>
      </c>
      <c r="P17" s="45"/>
      <c r="Q17" s="45"/>
      <c r="R17" s="45"/>
      <c r="S17" s="45"/>
      <c r="T17" s="45"/>
      <c r="U17" s="45"/>
      <c r="V17" s="15">
        <f t="shared" si="0"/>
        <v>1</v>
      </c>
      <c r="W17" s="27">
        <v>16500</v>
      </c>
      <c r="X17" s="27">
        <f t="shared" si="1"/>
        <v>16500</v>
      </c>
    </row>
    <row r="18" spans="1:24" ht="32.6" x14ac:dyDescent="0.3">
      <c r="A18" s="55">
        <v>16</v>
      </c>
      <c r="B18" s="56" t="s">
        <v>120</v>
      </c>
      <c r="C18" s="57" t="s">
        <v>28</v>
      </c>
      <c r="D18" s="56" t="s">
        <v>102</v>
      </c>
      <c r="E18" s="58" t="s">
        <v>49</v>
      </c>
      <c r="F18" s="58" t="s">
        <v>68</v>
      </c>
      <c r="G18" s="58" t="s">
        <v>50</v>
      </c>
      <c r="H18" s="61"/>
      <c r="I18" s="61"/>
      <c r="J18" s="61"/>
      <c r="K18" s="61"/>
      <c r="L18" s="61"/>
      <c r="M18" s="61"/>
      <c r="N18" s="61">
        <v>5</v>
      </c>
      <c r="O18" s="61"/>
      <c r="P18" s="61"/>
      <c r="Q18" s="61"/>
      <c r="R18" s="61"/>
      <c r="S18" s="61"/>
      <c r="T18" s="61"/>
      <c r="U18" s="61"/>
      <c r="V18" s="62">
        <f t="shared" si="0"/>
        <v>5</v>
      </c>
      <c r="W18" s="63">
        <v>18503.099999999999</v>
      </c>
      <c r="X18" s="63">
        <f t="shared" si="1"/>
        <v>92515.5</v>
      </c>
    </row>
    <row r="19" spans="1:24" ht="48.9" x14ac:dyDescent="0.3">
      <c r="A19" s="29">
        <v>17</v>
      </c>
      <c r="B19" s="43" t="s">
        <v>138</v>
      </c>
      <c r="C19" s="3" t="s">
        <v>29</v>
      </c>
      <c r="D19" s="43" t="s">
        <v>139</v>
      </c>
      <c r="E19" s="20" t="s">
        <v>49</v>
      </c>
      <c r="F19" s="20" t="s">
        <v>68</v>
      </c>
      <c r="G19" s="20" t="s">
        <v>50</v>
      </c>
      <c r="H19" s="45"/>
      <c r="I19" s="45"/>
      <c r="J19" s="45">
        <v>3</v>
      </c>
      <c r="K19" s="45"/>
      <c r="L19" s="45"/>
      <c r="M19" s="45"/>
      <c r="N19" s="45">
        <v>11</v>
      </c>
      <c r="O19" s="45"/>
      <c r="P19" s="45"/>
      <c r="Q19" s="45"/>
      <c r="R19" s="45"/>
      <c r="S19" s="45"/>
      <c r="T19" s="45"/>
      <c r="U19" s="45"/>
      <c r="V19" s="15">
        <f t="shared" si="0"/>
        <v>14</v>
      </c>
      <c r="W19" s="27">
        <v>35550</v>
      </c>
      <c r="X19" s="27">
        <f t="shared" si="1"/>
        <v>497700</v>
      </c>
    </row>
    <row r="20" spans="1:24" ht="48.9" x14ac:dyDescent="0.3">
      <c r="A20" s="55">
        <v>18</v>
      </c>
      <c r="B20" s="56" t="s">
        <v>126</v>
      </c>
      <c r="C20" s="57" t="s">
        <v>30</v>
      </c>
      <c r="D20" s="56" t="s">
        <v>99</v>
      </c>
      <c r="E20" s="64" t="s">
        <v>53</v>
      </c>
      <c r="F20" s="64" t="s">
        <v>70</v>
      </c>
      <c r="G20" s="58" t="s">
        <v>50</v>
      </c>
      <c r="H20" s="61"/>
      <c r="I20" s="61"/>
      <c r="J20" s="61"/>
      <c r="K20" s="61"/>
      <c r="L20" s="61"/>
      <c r="M20" s="61"/>
      <c r="N20" s="61"/>
      <c r="O20" s="61"/>
      <c r="P20" s="61">
        <v>1</v>
      </c>
      <c r="Q20" s="61"/>
      <c r="R20" s="61"/>
      <c r="S20" s="61"/>
      <c r="T20" s="61"/>
      <c r="U20" s="61"/>
      <c r="V20" s="62">
        <f t="shared" si="0"/>
        <v>1</v>
      </c>
      <c r="W20" s="63">
        <v>5590</v>
      </c>
      <c r="X20" s="63">
        <f t="shared" si="1"/>
        <v>5590</v>
      </c>
    </row>
    <row r="21" spans="1:24" ht="48.9" x14ac:dyDescent="0.3">
      <c r="A21" s="29">
        <v>19</v>
      </c>
      <c r="B21" s="43" t="s">
        <v>126</v>
      </c>
      <c r="C21" s="3" t="s">
        <v>31</v>
      </c>
      <c r="D21" s="43" t="s">
        <v>104</v>
      </c>
      <c r="E21" s="20" t="s">
        <v>64</v>
      </c>
      <c r="F21" s="20" t="s">
        <v>69</v>
      </c>
      <c r="G21" s="20" t="s">
        <v>50</v>
      </c>
      <c r="H21" s="45"/>
      <c r="I21" s="45"/>
      <c r="J21" s="45"/>
      <c r="K21" s="45"/>
      <c r="L21" s="45"/>
      <c r="M21" s="45"/>
      <c r="N21" s="45"/>
      <c r="O21" s="45"/>
      <c r="P21" s="45">
        <v>1</v>
      </c>
      <c r="Q21" s="45"/>
      <c r="R21" s="45"/>
      <c r="S21" s="45"/>
      <c r="T21" s="45"/>
      <c r="U21" s="45"/>
      <c r="V21" s="15">
        <f t="shared" si="0"/>
        <v>1</v>
      </c>
      <c r="W21" s="27">
        <v>18980</v>
      </c>
      <c r="X21" s="27">
        <f t="shared" si="1"/>
        <v>18980</v>
      </c>
    </row>
    <row r="22" spans="1:24" ht="32.6" x14ac:dyDescent="0.3">
      <c r="A22" s="55">
        <v>20</v>
      </c>
      <c r="B22" s="56" t="s">
        <v>120</v>
      </c>
      <c r="C22" s="57" t="s">
        <v>32</v>
      </c>
      <c r="D22" s="56" t="s">
        <v>100</v>
      </c>
      <c r="E22" s="58" t="s">
        <v>64</v>
      </c>
      <c r="F22" s="58" t="s">
        <v>67</v>
      </c>
      <c r="G22" s="60" t="s">
        <v>50</v>
      </c>
      <c r="H22" s="61"/>
      <c r="I22" s="61"/>
      <c r="J22" s="61"/>
      <c r="K22" s="61"/>
      <c r="L22" s="61"/>
      <c r="M22" s="61"/>
      <c r="N22" s="61"/>
      <c r="O22" s="61"/>
      <c r="P22" s="61">
        <v>12</v>
      </c>
      <c r="Q22" s="61"/>
      <c r="R22" s="61"/>
      <c r="S22" s="61"/>
      <c r="T22" s="61"/>
      <c r="U22" s="61"/>
      <c r="V22" s="62">
        <f t="shared" si="0"/>
        <v>12</v>
      </c>
      <c r="W22" s="63">
        <v>7959</v>
      </c>
      <c r="X22" s="63">
        <f t="shared" si="1"/>
        <v>95508</v>
      </c>
    </row>
    <row r="23" spans="1:24" ht="32.6" x14ac:dyDescent="0.3">
      <c r="A23" s="29">
        <v>21</v>
      </c>
      <c r="B23" s="43" t="s">
        <v>120</v>
      </c>
      <c r="C23" s="3" t="s">
        <v>33</v>
      </c>
      <c r="D23" s="46" t="s">
        <v>106</v>
      </c>
      <c r="E23" s="18" t="s">
        <v>49</v>
      </c>
      <c r="F23" s="18" t="s">
        <v>60</v>
      </c>
      <c r="G23" s="18" t="s">
        <v>50</v>
      </c>
      <c r="H23" s="45"/>
      <c r="I23" s="45"/>
      <c r="J23" s="45"/>
      <c r="K23" s="45"/>
      <c r="L23" s="45"/>
      <c r="M23" s="45"/>
      <c r="N23" s="45"/>
      <c r="O23" s="45"/>
      <c r="P23" s="45">
        <v>3</v>
      </c>
      <c r="Q23" s="45"/>
      <c r="R23" s="45"/>
      <c r="S23" s="45"/>
      <c r="T23" s="45"/>
      <c r="U23" s="45"/>
      <c r="V23" s="15">
        <f t="shared" si="0"/>
        <v>3</v>
      </c>
      <c r="W23" s="27">
        <v>10499.99</v>
      </c>
      <c r="X23" s="27">
        <f t="shared" si="1"/>
        <v>31499.97</v>
      </c>
    </row>
    <row r="24" spans="1:24" ht="32.6" x14ac:dyDescent="0.3">
      <c r="A24" s="55">
        <v>22</v>
      </c>
      <c r="B24" s="56" t="s">
        <v>120</v>
      </c>
      <c r="C24" s="57" t="s">
        <v>34</v>
      </c>
      <c r="D24" s="56" t="s">
        <v>105</v>
      </c>
      <c r="E24" s="64" t="s">
        <v>53</v>
      </c>
      <c r="F24" s="64" t="s">
        <v>54</v>
      </c>
      <c r="G24" s="64" t="s">
        <v>52</v>
      </c>
      <c r="H24" s="61"/>
      <c r="I24" s="61"/>
      <c r="J24" s="61"/>
      <c r="K24" s="61"/>
      <c r="L24" s="61"/>
      <c r="M24" s="61"/>
      <c r="N24" s="61"/>
      <c r="O24" s="61"/>
      <c r="P24" s="61">
        <v>15</v>
      </c>
      <c r="Q24" s="61"/>
      <c r="R24" s="61"/>
      <c r="S24" s="61"/>
      <c r="T24" s="61"/>
      <c r="U24" s="61"/>
      <c r="V24" s="62">
        <f t="shared" si="0"/>
        <v>15</v>
      </c>
      <c r="W24" s="63">
        <v>289.08</v>
      </c>
      <c r="X24" s="63">
        <f t="shared" si="1"/>
        <v>4336.2</v>
      </c>
    </row>
    <row r="25" spans="1:24" ht="32.6" x14ac:dyDescent="0.3">
      <c r="A25" s="29">
        <v>23</v>
      </c>
      <c r="B25" s="43" t="s">
        <v>127</v>
      </c>
      <c r="C25" s="3" t="s">
        <v>35</v>
      </c>
      <c r="D25" s="43" t="s">
        <v>109</v>
      </c>
      <c r="E25" s="20" t="s">
        <v>53</v>
      </c>
      <c r="F25" s="20" t="s">
        <v>65</v>
      </c>
      <c r="G25" s="20" t="s">
        <v>50</v>
      </c>
      <c r="H25" s="45"/>
      <c r="I25" s="45"/>
      <c r="J25" s="45"/>
      <c r="K25" s="45"/>
      <c r="L25" s="45"/>
      <c r="M25" s="45"/>
      <c r="N25" s="45"/>
      <c r="O25" s="45"/>
      <c r="P25" s="45">
        <v>1</v>
      </c>
      <c r="Q25" s="45"/>
      <c r="R25" s="45"/>
      <c r="S25" s="45"/>
      <c r="T25" s="45"/>
      <c r="U25" s="45"/>
      <c r="V25" s="15">
        <f t="shared" si="0"/>
        <v>1</v>
      </c>
      <c r="W25" s="27">
        <v>3940</v>
      </c>
      <c r="X25" s="27">
        <f t="shared" si="1"/>
        <v>3940</v>
      </c>
    </row>
    <row r="26" spans="1:24" ht="32.6" x14ac:dyDescent="0.3">
      <c r="A26" s="55">
        <v>24</v>
      </c>
      <c r="B26" s="56" t="s">
        <v>125</v>
      </c>
      <c r="C26" s="57" t="s">
        <v>36</v>
      </c>
      <c r="D26" s="56" t="s">
        <v>110</v>
      </c>
      <c r="E26" s="58" t="s">
        <v>64</v>
      </c>
      <c r="F26" s="58" t="s">
        <v>63</v>
      </c>
      <c r="G26" s="58" t="s">
        <v>50</v>
      </c>
      <c r="H26" s="61"/>
      <c r="I26" s="61"/>
      <c r="J26" s="61"/>
      <c r="K26" s="61"/>
      <c r="L26" s="61"/>
      <c r="M26" s="61"/>
      <c r="N26" s="61"/>
      <c r="O26" s="61"/>
      <c r="P26" s="61">
        <v>2</v>
      </c>
      <c r="Q26" s="61"/>
      <c r="R26" s="61"/>
      <c r="S26" s="61"/>
      <c r="T26" s="61"/>
      <c r="U26" s="61"/>
      <c r="V26" s="62">
        <f t="shared" si="0"/>
        <v>2</v>
      </c>
      <c r="W26" s="63">
        <v>2900</v>
      </c>
      <c r="X26" s="63">
        <f t="shared" si="1"/>
        <v>5800</v>
      </c>
    </row>
    <row r="27" spans="1:24" ht="32.6" x14ac:dyDescent="0.3">
      <c r="A27" s="29">
        <v>25</v>
      </c>
      <c r="B27" s="43" t="s">
        <v>120</v>
      </c>
      <c r="C27" s="3" t="s">
        <v>37</v>
      </c>
      <c r="D27" s="43" t="s">
        <v>116</v>
      </c>
      <c r="E27" s="20" t="s">
        <v>64</v>
      </c>
      <c r="F27" s="20" t="s">
        <v>63</v>
      </c>
      <c r="G27" s="20" t="s">
        <v>50</v>
      </c>
      <c r="H27" s="45"/>
      <c r="I27" s="45"/>
      <c r="J27" s="45"/>
      <c r="K27" s="45"/>
      <c r="L27" s="45"/>
      <c r="M27" s="45"/>
      <c r="N27" s="45"/>
      <c r="O27" s="45"/>
      <c r="P27" s="45">
        <v>2</v>
      </c>
      <c r="Q27" s="45"/>
      <c r="R27" s="45"/>
      <c r="S27" s="45"/>
      <c r="T27" s="45"/>
      <c r="U27" s="45"/>
      <c r="V27" s="15">
        <f t="shared" si="0"/>
        <v>2</v>
      </c>
      <c r="W27" s="27">
        <v>3168</v>
      </c>
      <c r="X27" s="27">
        <f t="shared" si="1"/>
        <v>6336</v>
      </c>
    </row>
    <row r="28" spans="1:24" ht="32.6" x14ac:dyDescent="0.3">
      <c r="A28" s="55">
        <v>26</v>
      </c>
      <c r="B28" s="56" t="s">
        <v>120</v>
      </c>
      <c r="C28" s="57" t="s">
        <v>38</v>
      </c>
      <c r="D28" s="65" t="s">
        <v>108</v>
      </c>
      <c r="E28" s="60" t="s">
        <v>49</v>
      </c>
      <c r="F28" s="60" t="s">
        <v>60</v>
      </c>
      <c r="G28" s="60" t="s">
        <v>50</v>
      </c>
      <c r="H28" s="61"/>
      <c r="I28" s="61"/>
      <c r="J28" s="61"/>
      <c r="K28" s="61"/>
      <c r="L28" s="61"/>
      <c r="M28" s="61"/>
      <c r="N28" s="61"/>
      <c r="O28" s="61"/>
      <c r="P28" s="61"/>
      <c r="Q28" s="61">
        <v>2</v>
      </c>
      <c r="R28" s="61"/>
      <c r="S28" s="61"/>
      <c r="T28" s="61"/>
      <c r="U28" s="61"/>
      <c r="V28" s="62">
        <f t="shared" si="0"/>
        <v>2</v>
      </c>
      <c r="W28" s="63">
        <v>15633.99</v>
      </c>
      <c r="X28" s="63">
        <f t="shared" si="1"/>
        <v>31267.98</v>
      </c>
    </row>
    <row r="29" spans="1:24" ht="32.6" x14ac:dyDescent="0.3">
      <c r="A29" s="34">
        <v>27</v>
      </c>
      <c r="B29" s="35" t="s">
        <v>130</v>
      </c>
      <c r="C29" s="36" t="s">
        <v>39</v>
      </c>
      <c r="D29" s="35"/>
      <c r="E29" s="39" t="s">
        <v>49</v>
      </c>
      <c r="F29" s="39" t="s">
        <v>68</v>
      </c>
      <c r="G29" s="39" t="s">
        <v>50</v>
      </c>
      <c r="H29" s="40"/>
      <c r="I29" s="40"/>
      <c r="J29" s="40"/>
      <c r="K29" s="40"/>
      <c r="L29" s="40"/>
      <c r="M29" s="40"/>
      <c r="N29" s="40"/>
      <c r="O29" s="40"/>
      <c r="P29" s="40"/>
      <c r="Q29" s="40">
        <v>2</v>
      </c>
      <c r="R29" s="40"/>
      <c r="S29" s="40"/>
      <c r="T29" s="40"/>
      <c r="U29" s="40"/>
      <c r="V29" s="37">
        <f t="shared" si="0"/>
        <v>2</v>
      </c>
      <c r="W29" s="38"/>
      <c r="X29" s="38">
        <f t="shared" si="1"/>
        <v>0</v>
      </c>
    </row>
    <row r="30" spans="1:24" ht="32.6" x14ac:dyDescent="0.3">
      <c r="A30" s="29">
        <v>28</v>
      </c>
      <c r="B30" s="43" t="s">
        <v>120</v>
      </c>
      <c r="C30" s="3" t="s">
        <v>40</v>
      </c>
      <c r="D30" s="43" t="s">
        <v>115</v>
      </c>
      <c r="E30" s="20" t="s">
        <v>53</v>
      </c>
      <c r="F30" s="20" t="s">
        <v>76</v>
      </c>
      <c r="G30" s="20" t="s">
        <v>78</v>
      </c>
      <c r="H30" s="45">
        <v>10</v>
      </c>
      <c r="I30" s="45"/>
      <c r="J30" s="45"/>
      <c r="K30" s="45"/>
      <c r="L30" s="45"/>
      <c r="M30" s="45"/>
      <c r="N30" s="45"/>
      <c r="O30" s="45"/>
      <c r="P30" s="45"/>
      <c r="Q30" s="45">
        <v>2</v>
      </c>
      <c r="R30" s="45"/>
      <c r="S30" s="45"/>
      <c r="T30" s="45"/>
      <c r="U30" s="45"/>
      <c r="V30" s="15">
        <f t="shared" si="0"/>
        <v>12</v>
      </c>
      <c r="W30" s="27">
        <v>513.05999999999995</v>
      </c>
      <c r="X30" s="27">
        <f t="shared" si="1"/>
        <v>6156.7199999999993</v>
      </c>
    </row>
    <row r="31" spans="1:24" ht="32.6" x14ac:dyDescent="0.3">
      <c r="A31" s="55">
        <v>29</v>
      </c>
      <c r="B31" s="56" t="s">
        <v>121</v>
      </c>
      <c r="C31" s="57" t="s">
        <v>41</v>
      </c>
      <c r="D31" s="56" t="s">
        <v>112</v>
      </c>
      <c r="E31" s="58" t="s">
        <v>53</v>
      </c>
      <c r="F31" s="58" t="s">
        <v>77</v>
      </c>
      <c r="G31" s="58" t="s">
        <v>78</v>
      </c>
      <c r="H31" s="61"/>
      <c r="I31" s="61"/>
      <c r="J31" s="61"/>
      <c r="K31" s="61"/>
      <c r="L31" s="61"/>
      <c r="M31" s="61"/>
      <c r="N31" s="61"/>
      <c r="O31" s="61"/>
      <c r="P31" s="61"/>
      <c r="Q31" s="61">
        <v>30</v>
      </c>
      <c r="R31" s="61"/>
      <c r="S31" s="61"/>
      <c r="T31" s="61"/>
      <c r="U31" s="61"/>
      <c r="V31" s="62">
        <f t="shared" si="0"/>
        <v>30</v>
      </c>
      <c r="W31" s="63">
        <v>54.25</v>
      </c>
      <c r="X31" s="63">
        <f t="shared" si="1"/>
        <v>1627.5</v>
      </c>
    </row>
    <row r="32" spans="1:24" x14ac:dyDescent="0.3">
      <c r="A32" s="29">
        <v>30</v>
      </c>
      <c r="B32" s="43" t="s">
        <v>123</v>
      </c>
      <c r="C32" s="3" t="s">
        <v>42</v>
      </c>
      <c r="D32" s="43" t="s">
        <v>111</v>
      </c>
      <c r="E32" s="20" t="s">
        <v>53</v>
      </c>
      <c r="F32" s="20" t="s">
        <v>77</v>
      </c>
      <c r="G32" s="20" t="s">
        <v>78</v>
      </c>
      <c r="H32" s="45"/>
      <c r="I32" s="45"/>
      <c r="J32" s="45"/>
      <c r="K32" s="45"/>
      <c r="L32" s="45"/>
      <c r="M32" s="45"/>
      <c r="N32" s="45"/>
      <c r="O32" s="45"/>
      <c r="P32" s="45"/>
      <c r="Q32" s="45">
        <v>20</v>
      </c>
      <c r="R32" s="45"/>
      <c r="S32" s="45"/>
      <c r="T32" s="45"/>
      <c r="U32" s="45"/>
      <c r="V32" s="15">
        <f t="shared" si="0"/>
        <v>20</v>
      </c>
      <c r="W32" s="27">
        <v>89.6</v>
      </c>
      <c r="X32" s="27">
        <f t="shared" si="1"/>
        <v>1792</v>
      </c>
    </row>
    <row r="33" spans="1:24" ht="32.6" x14ac:dyDescent="0.3">
      <c r="A33" s="55">
        <v>31</v>
      </c>
      <c r="B33" s="56" t="s">
        <v>124</v>
      </c>
      <c r="C33" s="57" t="s">
        <v>43</v>
      </c>
      <c r="D33" s="56" t="s">
        <v>113</v>
      </c>
      <c r="E33" s="58" t="s">
        <v>57</v>
      </c>
      <c r="F33" s="58" t="s">
        <v>59</v>
      </c>
      <c r="G33" s="58" t="s">
        <v>50</v>
      </c>
      <c r="H33" s="61"/>
      <c r="I33" s="61"/>
      <c r="J33" s="61"/>
      <c r="K33" s="61"/>
      <c r="L33" s="61"/>
      <c r="M33" s="61"/>
      <c r="N33" s="61"/>
      <c r="O33" s="61"/>
      <c r="P33" s="61"/>
      <c r="Q33" s="61">
        <v>2</v>
      </c>
      <c r="R33" s="61"/>
      <c r="S33" s="61"/>
      <c r="T33" s="61">
        <v>5</v>
      </c>
      <c r="U33" s="61"/>
      <c r="V33" s="62">
        <f t="shared" si="0"/>
        <v>7</v>
      </c>
      <c r="W33" s="63">
        <v>6200</v>
      </c>
      <c r="X33" s="63">
        <f t="shared" si="1"/>
        <v>43400</v>
      </c>
    </row>
    <row r="34" spans="1:24" ht="32.6" x14ac:dyDescent="0.3">
      <c r="A34" s="29">
        <v>32</v>
      </c>
      <c r="B34" s="43" t="s">
        <v>124</v>
      </c>
      <c r="C34" s="3" t="s">
        <v>44</v>
      </c>
      <c r="D34" s="43" t="s">
        <v>114</v>
      </c>
      <c r="E34" s="20" t="s">
        <v>57</v>
      </c>
      <c r="F34" s="20" t="s">
        <v>59</v>
      </c>
      <c r="G34" s="20" t="s">
        <v>50</v>
      </c>
      <c r="H34" s="45"/>
      <c r="I34" s="45"/>
      <c r="J34" s="45"/>
      <c r="K34" s="45"/>
      <c r="L34" s="45"/>
      <c r="M34" s="45"/>
      <c r="N34" s="45"/>
      <c r="O34" s="45"/>
      <c r="P34" s="45"/>
      <c r="Q34" s="45">
        <v>2</v>
      </c>
      <c r="R34" s="45"/>
      <c r="S34" s="45"/>
      <c r="T34" s="45"/>
      <c r="U34" s="45"/>
      <c r="V34" s="15">
        <f t="shared" si="0"/>
        <v>2</v>
      </c>
      <c r="W34" s="27">
        <v>9000</v>
      </c>
      <c r="X34" s="27">
        <f t="shared" si="1"/>
        <v>18000</v>
      </c>
    </row>
    <row r="35" spans="1:24" ht="32.6" x14ac:dyDescent="0.3">
      <c r="A35" s="55">
        <v>33</v>
      </c>
      <c r="B35" s="56" t="s">
        <v>128</v>
      </c>
      <c r="C35" s="57" t="s">
        <v>80</v>
      </c>
      <c r="D35" s="65" t="s">
        <v>129</v>
      </c>
      <c r="E35" s="60" t="s">
        <v>49</v>
      </c>
      <c r="F35" s="60" t="s">
        <v>60</v>
      </c>
      <c r="G35" s="60" t="s">
        <v>50</v>
      </c>
      <c r="H35" s="61"/>
      <c r="I35" s="61"/>
      <c r="J35" s="61"/>
      <c r="K35" s="61"/>
      <c r="L35" s="61"/>
      <c r="M35" s="61"/>
      <c r="N35" s="61"/>
      <c r="O35" s="61"/>
      <c r="P35" s="61"/>
      <c r="Q35" s="61">
        <v>8</v>
      </c>
      <c r="R35" s="61"/>
      <c r="S35" s="61"/>
      <c r="T35" s="61">
        <v>3</v>
      </c>
      <c r="U35" s="61"/>
      <c r="V35" s="62">
        <f t="shared" si="0"/>
        <v>11</v>
      </c>
      <c r="W35" s="63">
        <v>19000</v>
      </c>
      <c r="X35" s="63">
        <f t="shared" si="1"/>
        <v>209000</v>
      </c>
    </row>
    <row r="36" spans="1:24" ht="32.6" x14ac:dyDescent="0.3">
      <c r="A36" s="29">
        <v>34</v>
      </c>
      <c r="B36" s="43" t="s">
        <v>124</v>
      </c>
      <c r="C36" s="3" t="s">
        <v>81</v>
      </c>
      <c r="D36" s="20" t="s">
        <v>137</v>
      </c>
      <c r="E36" s="44" t="s">
        <v>49</v>
      </c>
      <c r="F36" s="18" t="s">
        <v>60</v>
      </c>
      <c r="G36" s="18" t="s">
        <v>50</v>
      </c>
      <c r="H36" s="45"/>
      <c r="I36" s="45"/>
      <c r="J36" s="45"/>
      <c r="K36" s="45"/>
      <c r="L36" s="45"/>
      <c r="M36" s="45"/>
      <c r="N36" s="45"/>
      <c r="O36" s="45"/>
      <c r="P36" s="45"/>
      <c r="Q36" s="45">
        <v>4</v>
      </c>
      <c r="R36" s="45"/>
      <c r="S36" s="45"/>
      <c r="T36" s="45"/>
      <c r="U36" s="45"/>
      <c r="V36" s="15">
        <f t="shared" si="0"/>
        <v>4</v>
      </c>
      <c r="W36" s="27">
        <v>16500</v>
      </c>
      <c r="X36" s="27">
        <f t="shared" si="1"/>
        <v>66000</v>
      </c>
    </row>
    <row r="37" spans="1:24" x14ac:dyDescent="0.3">
      <c r="A37" s="34">
        <v>35</v>
      </c>
      <c r="B37" s="35" t="s">
        <v>130</v>
      </c>
      <c r="C37" s="36" t="s">
        <v>45</v>
      </c>
      <c r="D37" s="35"/>
      <c r="E37" s="39" t="s">
        <v>64</v>
      </c>
      <c r="F37" s="39" t="s">
        <v>51</v>
      </c>
      <c r="G37" s="41" t="s">
        <v>50</v>
      </c>
      <c r="H37" s="40">
        <v>1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37">
        <f t="shared" si="0"/>
        <v>1</v>
      </c>
      <c r="W37" s="38"/>
      <c r="X37" s="38">
        <f t="shared" si="1"/>
        <v>0</v>
      </c>
    </row>
    <row r="38" spans="1:24" ht="32.6" x14ac:dyDescent="0.3">
      <c r="A38" s="55">
        <v>36</v>
      </c>
      <c r="B38" s="56" t="s">
        <v>128</v>
      </c>
      <c r="C38" s="57" t="s">
        <v>82</v>
      </c>
      <c r="D38" s="56" t="s">
        <v>140</v>
      </c>
      <c r="E38" s="58" t="s">
        <v>49</v>
      </c>
      <c r="F38" s="58" t="s">
        <v>68</v>
      </c>
      <c r="G38" s="58" t="s">
        <v>50</v>
      </c>
      <c r="H38" s="61"/>
      <c r="I38" s="61"/>
      <c r="J38" s="61"/>
      <c r="K38" s="61">
        <v>25</v>
      </c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2">
        <f>SUM(E38:U38)</f>
        <v>25</v>
      </c>
      <c r="W38" s="63">
        <v>9350</v>
      </c>
      <c r="X38" s="63">
        <f t="shared" si="1"/>
        <v>233750</v>
      </c>
    </row>
    <row r="39" spans="1:24" ht="19.05" x14ac:dyDescent="0.35">
      <c r="A39" s="30"/>
      <c r="B39" s="2"/>
      <c r="C39" s="5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16"/>
      <c r="W39" s="17" t="s">
        <v>86</v>
      </c>
      <c r="X39" s="17">
        <f>SUM(X3:X38)</f>
        <v>10615205.530000001</v>
      </c>
    </row>
    <row r="44" spans="1:24" x14ac:dyDescent="0.3">
      <c r="X44" s="24"/>
    </row>
    <row r="45" spans="1:24" x14ac:dyDescent="0.3">
      <c r="X45" s="24"/>
    </row>
  </sheetData>
  <autoFilter ref="A2:X39" xr:uid="{CBF43D20-C80D-4E51-A5DE-95E94E765753}"/>
  <mergeCells count="1">
    <mergeCell ref="A1:X1"/>
  </mergeCells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 xml:space="preserve">&amp;C&amp;"-,Negrito"&amp;16
</oddHeader>
    <oddFooter>&amp;Rv2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965F6-6C06-4279-9F49-147608578EAD}">
  <sheetPr>
    <pageSetUpPr fitToPage="1"/>
  </sheetPr>
  <dimension ref="A1:X45"/>
  <sheetViews>
    <sheetView showGridLines="0" tabSelected="1" zoomScale="87" zoomScaleNormal="87" zoomScaleSheetLayoutView="100" zoomScalePageLayoutView="80" workbookViewId="0">
      <selection activeCell="D51" sqref="D51"/>
    </sheetView>
  </sheetViews>
  <sheetFormatPr defaultColWidth="9.125" defaultRowHeight="16.3" x14ac:dyDescent="0.3"/>
  <cols>
    <col min="1" max="1" width="6.75" style="31" bestFit="1" customWidth="1"/>
    <col min="2" max="2" width="33.75" style="33" customWidth="1"/>
    <col min="3" max="3" width="30.75" style="6" customWidth="1"/>
    <col min="4" max="4" width="32.25" style="33" customWidth="1"/>
    <col min="5" max="5" width="11.75" style="7" customWidth="1"/>
    <col min="6" max="6" width="11.5" style="7" customWidth="1"/>
    <col min="7" max="7" width="13.375" style="7" customWidth="1"/>
    <col min="8" max="16" width="8.375" style="1" bestFit="1" customWidth="1"/>
    <col min="17" max="17" width="8.375" style="92" bestFit="1" customWidth="1"/>
    <col min="18" max="19" width="8.375" style="1" bestFit="1" customWidth="1"/>
    <col min="20" max="20" width="8.375" style="89" bestFit="1" customWidth="1"/>
    <col min="21" max="21" width="8.375" style="1" bestFit="1" customWidth="1"/>
    <col min="22" max="22" width="12.25" style="13" customWidth="1"/>
    <col min="23" max="23" width="15.75" style="1" bestFit="1" customWidth="1"/>
    <col min="24" max="24" width="19.75" style="1" bestFit="1" customWidth="1"/>
    <col min="25" max="16384" width="9.125" style="1"/>
  </cols>
  <sheetData>
    <row r="1" spans="1:24" ht="55.55" customHeight="1" x14ac:dyDescent="0.25">
      <c r="A1" s="79" t="s">
        <v>143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</row>
    <row r="2" spans="1:24" s="10" customFormat="1" ht="57.1" x14ac:dyDescent="0.25">
      <c r="A2" s="47" t="s">
        <v>0</v>
      </c>
      <c r="B2" s="48" t="s">
        <v>90</v>
      </c>
      <c r="C2" s="54" t="s">
        <v>71</v>
      </c>
      <c r="D2" s="48" t="s">
        <v>91</v>
      </c>
      <c r="E2" s="66" t="s">
        <v>88</v>
      </c>
      <c r="F2" s="50" t="s">
        <v>47</v>
      </c>
      <c r="G2" s="50" t="s">
        <v>48</v>
      </c>
      <c r="H2" s="68" t="s">
        <v>46</v>
      </c>
      <c r="I2" s="68" t="s">
        <v>83</v>
      </c>
      <c r="J2" s="73" t="s">
        <v>7</v>
      </c>
      <c r="K2" s="73" t="s">
        <v>8</v>
      </c>
      <c r="L2" s="73" t="s">
        <v>9</v>
      </c>
      <c r="M2" s="73" t="s">
        <v>10</v>
      </c>
      <c r="N2" s="73" t="s">
        <v>11</v>
      </c>
      <c r="O2" s="73" t="s">
        <v>12</v>
      </c>
      <c r="P2" s="73" t="s">
        <v>13</v>
      </c>
      <c r="Q2" s="94" t="s">
        <v>14</v>
      </c>
      <c r="R2" s="73" t="s">
        <v>15</v>
      </c>
      <c r="S2" s="73" t="s">
        <v>16</v>
      </c>
      <c r="T2" s="87" t="s">
        <v>17</v>
      </c>
      <c r="U2" s="52" t="s">
        <v>18</v>
      </c>
      <c r="V2" s="67" t="s">
        <v>19</v>
      </c>
      <c r="W2" s="54" t="s">
        <v>92</v>
      </c>
      <c r="X2" s="49" t="s">
        <v>85</v>
      </c>
    </row>
    <row r="3" spans="1:24" ht="30.75" customHeight="1" x14ac:dyDescent="0.3">
      <c r="A3" s="29">
        <v>1</v>
      </c>
      <c r="B3" s="43" t="s">
        <v>117</v>
      </c>
      <c r="C3" s="3" t="s">
        <v>142</v>
      </c>
      <c r="D3" s="20" t="s">
        <v>134</v>
      </c>
      <c r="E3" s="44" t="s">
        <v>49</v>
      </c>
      <c r="F3" s="18" t="s">
        <v>72</v>
      </c>
      <c r="G3" s="18" t="s">
        <v>50</v>
      </c>
      <c r="H3" s="45">
        <v>16</v>
      </c>
      <c r="I3" s="45"/>
      <c r="J3" s="45"/>
      <c r="K3" s="45"/>
      <c r="L3" s="45"/>
      <c r="M3" s="45">
        <v>10</v>
      </c>
      <c r="N3" s="45">
        <v>89</v>
      </c>
      <c r="O3" s="45">
        <v>15</v>
      </c>
      <c r="P3" s="45"/>
      <c r="Q3" s="90"/>
      <c r="R3" s="45">
        <v>54</v>
      </c>
      <c r="S3" s="45"/>
      <c r="T3" s="69"/>
      <c r="U3" s="45">
        <v>20</v>
      </c>
      <c r="V3" s="15">
        <f t="shared" ref="V3:V36" si="0">SUM(H3:U3)</f>
        <v>204</v>
      </c>
      <c r="W3" s="27">
        <v>4703</v>
      </c>
      <c r="X3" s="27">
        <f>V3*W3</f>
        <v>959412</v>
      </c>
    </row>
    <row r="4" spans="1:24" ht="32.950000000000003" customHeight="1" x14ac:dyDescent="0.3">
      <c r="A4" s="55">
        <v>2</v>
      </c>
      <c r="B4" s="56" t="s">
        <v>117</v>
      </c>
      <c r="C4" s="57" t="s">
        <v>6</v>
      </c>
      <c r="D4" s="58" t="s">
        <v>97</v>
      </c>
      <c r="E4" s="59" t="s">
        <v>49</v>
      </c>
      <c r="F4" s="60" t="s">
        <v>73</v>
      </c>
      <c r="G4" s="60" t="s">
        <v>50</v>
      </c>
      <c r="H4" s="61">
        <v>16</v>
      </c>
      <c r="I4" s="61">
        <v>60</v>
      </c>
      <c r="J4" s="61">
        <v>75</v>
      </c>
      <c r="K4" s="61">
        <v>90</v>
      </c>
      <c r="L4" s="61">
        <v>33</v>
      </c>
      <c r="M4" s="61">
        <v>50</v>
      </c>
      <c r="N4" s="61">
        <v>325</v>
      </c>
      <c r="O4" s="61">
        <v>11</v>
      </c>
      <c r="P4" s="61">
        <v>37</v>
      </c>
      <c r="Q4" s="96">
        <v>90</v>
      </c>
      <c r="R4" s="61">
        <v>5</v>
      </c>
      <c r="S4" s="61">
        <v>40</v>
      </c>
      <c r="T4" s="61">
        <v>14</v>
      </c>
      <c r="U4" s="61">
        <v>10</v>
      </c>
      <c r="V4" s="62">
        <f t="shared" si="0"/>
        <v>856</v>
      </c>
      <c r="W4" s="63">
        <v>6458</v>
      </c>
      <c r="X4" s="63">
        <f t="shared" ref="X4:X38" si="1">V4*W4</f>
        <v>5528048</v>
      </c>
    </row>
    <row r="5" spans="1:24" ht="33.799999999999997" customHeight="1" x14ac:dyDescent="0.3">
      <c r="A5" s="29">
        <v>3</v>
      </c>
      <c r="B5" s="43" t="s">
        <v>118</v>
      </c>
      <c r="C5" s="3" t="s">
        <v>1</v>
      </c>
      <c r="D5" s="20" t="s">
        <v>95</v>
      </c>
      <c r="E5" s="44" t="s">
        <v>49</v>
      </c>
      <c r="F5" s="18" t="s">
        <v>74</v>
      </c>
      <c r="G5" s="18" t="s">
        <v>50</v>
      </c>
      <c r="H5" s="45">
        <v>16</v>
      </c>
      <c r="I5" s="45"/>
      <c r="J5" s="45"/>
      <c r="K5" s="45">
        <v>5</v>
      </c>
      <c r="L5" s="45"/>
      <c r="M5" s="45">
        <v>10</v>
      </c>
      <c r="N5" s="45">
        <v>25</v>
      </c>
      <c r="O5" s="45">
        <v>6</v>
      </c>
      <c r="P5" s="45">
        <v>25</v>
      </c>
      <c r="Q5" s="95"/>
      <c r="R5" s="45">
        <v>7</v>
      </c>
      <c r="S5" s="45"/>
      <c r="T5" s="45"/>
      <c r="U5" s="45"/>
      <c r="V5" s="15">
        <f t="shared" si="0"/>
        <v>94</v>
      </c>
      <c r="W5" s="27">
        <v>4295.3900000000003</v>
      </c>
      <c r="X5" s="27">
        <f t="shared" si="1"/>
        <v>403766.66000000003</v>
      </c>
    </row>
    <row r="6" spans="1:24" ht="32.6" x14ac:dyDescent="0.3">
      <c r="A6" s="55">
        <v>4</v>
      </c>
      <c r="B6" s="56" t="s">
        <v>119</v>
      </c>
      <c r="C6" s="57" t="s">
        <v>2</v>
      </c>
      <c r="D6" s="58" t="s">
        <v>96</v>
      </c>
      <c r="E6" s="59" t="s">
        <v>49</v>
      </c>
      <c r="F6" s="60" t="s">
        <v>79</v>
      </c>
      <c r="G6" s="60" t="s">
        <v>50</v>
      </c>
      <c r="H6" s="61">
        <v>16</v>
      </c>
      <c r="I6" s="61">
        <v>10</v>
      </c>
      <c r="J6" s="61">
        <v>10</v>
      </c>
      <c r="K6" s="61">
        <v>5</v>
      </c>
      <c r="L6" s="61">
        <v>8</v>
      </c>
      <c r="M6" s="61">
        <v>5</v>
      </c>
      <c r="N6" s="61">
        <v>61</v>
      </c>
      <c r="O6" s="61">
        <v>6</v>
      </c>
      <c r="P6" s="61">
        <v>31</v>
      </c>
      <c r="Q6" s="61">
        <v>60</v>
      </c>
      <c r="R6" s="61">
        <v>9</v>
      </c>
      <c r="S6" s="61">
        <v>20</v>
      </c>
      <c r="T6" s="61">
        <v>5</v>
      </c>
      <c r="U6" s="61">
        <v>5</v>
      </c>
      <c r="V6" s="62">
        <f t="shared" si="0"/>
        <v>251</v>
      </c>
      <c r="W6" s="63">
        <v>6600</v>
      </c>
      <c r="X6" s="63">
        <f t="shared" si="1"/>
        <v>1656600</v>
      </c>
    </row>
    <row r="7" spans="1:24" x14ac:dyDescent="0.3">
      <c r="A7" s="99">
        <v>5</v>
      </c>
      <c r="B7" s="100" t="s">
        <v>130</v>
      </c>
      <c r="C7" s="101" t="s">
        <v>144</v>
      </c>
      <c r="D7" s="58"/>
      <c r="E7" s="71"/>
      <c r="F7" s="71"/>
      <c r="G7" s="7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2"/>
      <c r="W7" s="63"/>
      <c r="X7" s="63"/>
    </row>
    <row r="8" spans="1:24" ht="29.25" customHeight="1" x14ac:dyDescent="0.3">
      <c r="A8" s="80">
        <v>6</v>
      </c>
      <c r="B8" s="81" t="s">
        <v>122</v>
      </c>
      <c r="C8" s="4" t="s">
        <v>4</v>
      </c>
      <c r="D8" s="43" t="s">
        <v>98</v>
      </c>
      <c r="E8" s="20" t="s">
        <v>55</v>
      </c>
      <c r="F8" s="20" t="s">
        <v>56</v>
      </c>
      <c r="G8" s="20" t="s">
        <v>50</v>
      </c>
      <c r="H8" s="45">
        <v>96</v>
      </c>
      <c r="I8" s="45">
        <v>15</v>
      </c>
      <c r="J8" s="45"/>
      <c r="K8" s="45">
        <v>50</v>
      </c>
      <c r="L8" s="45"/>
      <c r="M8" s="45"/>
      <c r="N8" s="45">
        <v>45</v>
      </c>
      <c r="O8" s="45">
        <v>22</v>
      </c>
      <c r="P8" s="45"/>
      <c r="Q8" s="95">
        <v>15</v>
      </c>
      <c r="R8" s="45"/>
      <c r="S8" s="45"/>
      <c r="T8" s="45"/>
      <c r="U8" s="45"/>
      <c r="V8" s="15">
        <f t="shared" si="0"/>
        <v>243</v>
      </c>
      <c r="W8" s="27">
        <v>670</v>
      </c>
      <c r="X8" s="27">
        <f t="shared" si="1"/>
        <v>162810</v>
      </c>
    </row>
    <row r="9" spans="1:24" ht="41.95" customHeight="1" x14ac:dyDescent="0.3">
      <c r="A9" s="55">
        <v>7</v>
      </c>
      <c r="B9" s="56" t="s">
        <v>133</v>
      </c>
      <c r="C9" s="57" t="s">
        <v>5</v>
      </c>
      <c r="D9" s="56" t="s">
        <v>132</v>
      </c>
      <c r="E9" s="58" t="s">
        <v>57</v>
      </c>
      <c r="F9" s="58" t="s">
        <v>58</v>
      </c>
      <c r="G9" s="58" t="s">
        <v>50</v>
      </c>
      <c r="H9" s="61">
        <v>96</v>
      </c>
      <c r="I9" s="61"/>
      <c r="J9" s="61">
        <v>20</v>
      </c>
      <c r="K9" s="61"/>
      <c r="L9" s="61">
        <v>6</v>
      </c>
      <c r="M9" s="61">
        <v>10</v>
      </c>
      <c r="N9" s="61">
        <v>15</v>
      </c>
      <c r="O9" s="61">
        <v>20</v>
      </c>
      <c r="P9" s="61">
        <v>50</v>
      </c>
      <c r="Q9" s="61">
        <v>10</v>
      </c>
      <c r="R9" s="61"/>
      <c r="S9" s="61"/>
      <c r="T9" s="61">
        <v>6</v>
      </c>
      <c r="U9" s="61">
        <v>5</v>
      </c>
      <c r="V9" s="62">
        <f t="shared" si="0"/>
        <v>238</v>
      </c>
      <c r="W9" s="63">
        <v>1100</v>
      </c>
      <c r="X9" s="63">
        <f t="shared" si="1"/>
        <v>261800</v>
      </c>
    </row>
    <row r="10" spans="1:24" ht="32.6" x14ac:dyDescent="0.3">
      <c r="A10" s="29">
        <v>8</v>
      </c>
      <c r="B10" s="43" t="s">
        <v>119</v>
      </c>
      <c r="C10" s="3" t="s">
        <v>20</v>
      </c>
      <c r="D10" s="43" t="s">
        <v>93</v>
      </c>
      <c r="E10" s="20" t="s">
        <v>62</v>
      </c>
      <c r="F10" s="20" t="s">
        <v>61</v>
      </c>
      <c r="G10" s="20" t="s">
        <v>50</v>
      </c>
      <c r="H10" s="45">
        <v>92</v>
      </c>
      <c r="I10" s="45"/>
      <c r="J10" s="45"/>
      <c r="K10" s="45"/>
      <c r="L10" s="45"/>
      <c r="M10" s="45"/>
      <c r="N10" s="45"/>
      <c r="O10" s="45"/>
      <c r="P10" s="45"/>
      <c r="Q10" s="90"/>
      <c r="R10" s="45"/>
      <c r="S10" s="45"/>
      <c r="T10" s="69"/>
      <c r="U10" s="45"/>
      <c r="V10" s="15">
        <f t="shared" si="0"/>
        <v>92</v>
      </c>
      <c r="W10" s="27">
        <v>1200</v>
      </c>
      <c r="X10" s="27">
        <f t="shared" si="1"/>
        <v>110400</v>
      </c>
    </row>
    <row r="11" spans="1:24" x14ac:dyDescent="0.3">
      <c r="A11" s="102">
        <v>9</v>
      </c>
      <c r="B11" s="103" t="s">
        <v>130</v>
      </c>
      <c r="C11" s="104" t="s">
        <v>145</v>
      </c>
      <c r="D11" s="20"/>
      <c r="E11" s="20"/>
      <c r="F11" s="20"/>
      <c r="G11" s="20"/>
      <c r="H11" s="45"/>
      <c r="I11" s="45"/>
      <c r="J11" s="45"/>
      <c r="K11" s="45"/>
      <c r="L11" s="45"/>
      <c r="M11" s="45"/>
      <c r="N11" s="45"/>
      <c r="O11" s="45"/>
      <c r="P11" s="45"/>
      <c r="Q11" s="90"/>
      <c r="R11" s="45"/>
      <c r="S11" s="45"/>
      <c r="T11" s="69"/>
      <c r="U11" s="45"/>
      <c r="V11" s="15"/>
      <c r="W11" s="27"/>
      <c r="X11" s="27"/>
    </row>
    <row r="12" spans="1:24" ht="48.75" customHeight="1" x14ac:dyDescent="0.3">
      <c r="A12" s="55">
        <v>10</v>
      </c>
      <c r="B12" s="56" t="s">
        <v>126</v>
      </c>
      <c r="C12" s="57" t="s">
        <v>22</v>
      </c>
      <c r="D12" s="56" t="s">
        <v>94</v>
      </c>
      <c r="E12" s="64" t="s">
        <v>53</v>
      </c>
      <c r="F12" s="64" t="s">
        <v>54</v>
      </c>
      <c r="G12" s="64" t="s">
        <v>52</v>
      </c>
      <c r="H12" s="61">
        <v>2</v>
      </c>
      <c r="I12" s="61"/>
      <c r="J12" s="61"/>
      <c r="K12" s="61"/>
      <c r="L12" s="61"/>
      <c r="M12" s="61"/>
      <c r="N12" s="61"/>
      <c r="O12" s="61"/>
      <c r="P12" s="61"/>
      <c r="Q12" s="70"/>
      <c r="R12" s="61"/>
      <c r="S12" s="61"/>
      <c r="T12" s="70"/>
      <c r="U12" s="61"/>
      <c r="V12" s="62">
        <f t="shared" si="0"/>
        <v>2</v>
      </c>
      <c r="W12" s="63">
        <v>4600</v>
      </c>
      <c r="X12" s="63">
        <f t="shared" si="1"/>
        <v>9200</v>
      </c>
    </row>
    <row r="13" spans="1:24" ht="32.6" x14ac:dyDescent="0.3">
      <c r="A13" s="29">
        <v>11</v>
      </c>
      <c r="B13" s="43" t="s">
        <v>135</v>
      </c>
      <c r="C13" s="3" t="s">
        <v>23</v>
      </c>
      <c r="D13" s="43" t="s">
        <v>136</v>
      </c>
      <c r="E13" s="20" t="s">
        <v>57</v>
      </c>
      <c r="F13" s="20" t="s">
        <v>58</v>
      </c>
      <c r="G13" s="20" t="s">
        <v>50</v>
      </c>
      <c r="H13" s="45"/>
      <c r="I13" s="45"/>
      <c r="J13" s="45"/>
      <c r="K13" s="45">
        <v>2</v>
      </c>
      <c r="L13" s="45"/>
      <c r="M13" s="45"/>
      <c r="N13" s="45"/>
      <c r="O13" s="45"/>
      <c r="P13" s="45"/>
      <c r="Q13" s="90"/>
      <c r="R13" s="45"/>
      <c r="S13" s="45"/>
      <c r="T13" s="69"/>
      <c r="U13" s="45"/>
      <c r="V13" s="15">
        <f t="shared" si="0"/>
        <v>2</v>
      </c>
      <c r="W13" s="27">
        <v>2200</v>
      </c>
      <c r="X13" s="27">
        <f t="shared" si="1"/>
        <v>4400</v>
      </c>
    </row>
    <row r="14" spans="1:24" ht="50.3" customHeight="1" x14ac:dyDescent="0.3">
      <c r="A14" s="55">
        <v>12</v>
      </c>
      <c r="B14" s="56" t="s">
        <v>141</v>
      </c>
      <c r="C14" s="57" t="s">
        <v>24</v>
      </c>
      <c r="D14" s="56" t="s">
        <v>131</v>
      </c>
      <c r="E14" s="58" t="s">
        <v>64</v>
      </c>
      <c r="F14" s="58" t="s">
        <v>63</v>
      </c>
      <c r="G14" s="58" t="s">
        <v>50</v>
      </c>
      <c r="H14" s="61"/>
      <c r="I14" s="61"/>
      <c r="J14" s="61">
        <v>1</v>
      </c>
      <c r="K14" s="61">
        <v>1</v>
      </c>
      <c r="L14" s="61"/>
      <c r="M14" s="61"/>
      <c r="N14" s="61"/>
      <c r="O14" s="61"/>
      <c r="P14" s="61"/>
      <c r="Q14" s="70"/>
      <c r="R14" s="61"/>
      <c r="S14" s="61"/>
      <c r="T14" s="70"/>
      <c r="U14" s="61"/>
      <c r="V14" s="62">
        <f t="shared" si="0"/>
        <v>2</v>
      </c>
      <c r="W14" s="63">
        <v>39000</v>
      </c>
      <c r="X14" s="63">
        <f t="shared" si="1"/>
        <v>78000</v>
      </c>
    </row>
    <row r="15" spans="1:24" ht="65.25" x14ac:dyDescent="0.3">
      <c r="A15" s="29">
        <v>13</v>
      </c>
      <c r="B15" s="43" t="s">
        <v>141</v>
      </c>
      <c r="C15" s="3" t="s">
        <v>25</v>
      </c>
      <c r="D15" s="43" t="s">
        <v>103</v>
      </c>
      <c r="E15" s="20" t="s">
        <v>64</v>
      </c>
      <c r="F15" s="20" t="s">
        <v>63</v>
      </c>
      <c r="G15" s="20" t="s">
        <v>50</v>
      </c>
      <c r="H15" s="45"/>
      <c r="I15" s="45"/>
      <c r="J15" s="45"/>
      <c r="K15" s="45">
        <v>1</v>
      </c>
      <c r="L15" s="45"/>
      <c r="M15" s="45"/>
      <c r="N15" s="45"/>
      <c r="O15" s="45"/>
      <c r="P15" s="45"/>
      <c r="Q15" s="90"/>
      <c r="R15" s="45"/>
      <c r="S15" s="45"/>
      <c r="T15" s="69"/>
      <c r="U15" s="45"/>
      <c r="V15" s="15">
        <f t="shared" si="0"/>
        <v>1</v>
      </c>
      <c r="W15" s="27">
        <v>48000</v>
      </c>
      <c r="X15" s="27">
        <f t="shared" si="1"/>
        <v>48000</v>
      </c>
    </row>
    <row r="16" spans="1:24" ht="39.1" customHeight="1" x14ac:dyDescent="0.3">
      <c r="A16" s="55">
        <v>14</v>
      </c>
      <c r="B16" s="56" t="s">
        <v>120</v>
      </c>
      <c r="C16" s="57" t="s">
        <v>26</v>
      </c>
      <c r="D16" s="56" t="s">
        <v>101</v>
      </c>
      <c r="E16" s="64" t="s">
        <v>53</v>
      </c>
      <c r="F16" s="64" t="s">
        <v>54</v>
      </c>
      <c r="G16" s="64" t="s">
        <v>52</v>
      </c>
      <c r="H16" s="61"/>
      <c r="I16" s="61"/>
      <c r="J16" s="61"/>
      <c r="K16" s="61">
        <v>1</v>
      </c>
      <c r="L16" s="61"/>
      <c r="M16" s="61"/>
      <c r="N16" s="61"/>
      <c r="O16" s="61"/>
      <c r="P16" s="61"/>
      <c r="Q16" s="70"/>
      <c r="R16" s="61"/>
      <c r="S16" s="61"/>
      <c r="T16" s="70"/>
      <c r="U16" s="61"/>
      <c r="V16" s="62">
        <f t="shared" si="0"/>
        <v>1</v>
      </c>
      <c r="W16" s="63">
        <v>3069</v>
      </c>
      <c r="X16" s="63">
        <f t="shared" si="1"/>
        <v>3069</v>
      </c>
    </row>
    <row r="17" spans="1:24" ht="32.6" x14ac:dyDescent="0.3">
      <c r="A17" s="29">
        <v>15</v>
      </c>
      <c r="B17" s="43" t="s">
        <v>127</v>
      </c>
      <c r="C17" s="3" t="s">
        <v>27</v>
      </c>
      <c r="D17" s="43" t="s">
        <v>107</v>
      </c>
      <c r="E17" s="20" t="s">
        <v>49</v>
      </c>
      <c r="F17" s="20" t="s">
        <v>68</v>
      </c>
      <c r="G17" s="20" t="s">
        <v>50</v>
      </c>
      <c r="H17" s="45"/>
      <c r="I17" s="45"/>
      <c r="J17" s="45"/>
      <c r="K17" s="45"/>
      <c r="L17" s="45"/>
      <c r="M17" s="45"/>
      <c r="N17" s="45"/>
      <c r="O17" s="45">
        <v>1</v>
      </c>
      <c r="P17" s="45"/>
      <c r="Q17" s="90"/>
      <c r="R17" s="45"/>
      <c r="S17" s="45"/>
      <c r="T17" s="69"/>
      <c r="U17" s="45"/>
      <c r="V17" s="15">
        <f t="shared" si="0"/>
        <v>1</v>
      </c>
      <c r="W17" s="27">
        <v>16500</v>
      </c>
      <c r="X17" s="27">
        <f t="shared" si="1"/>
        <v>16500</v>
      </c>
    </row>
    <row r="18" spans="1:24" ht="39.75" customHeight="1" x14ac:dyDescent="0.3">
      <c r="A18" s="55">
        <v>16</v>
      </c>
      <c r="B18" s="56" t="s">
        <v>120</v>
      </c>
      <c r="C18" s="57" t="s">
        <v>28</v>
      </c>
      <c r="D18" s="56" t="s">
        <v>102</v>
      </c>
      <c r="E18" s="58" t="s">
        <v>49</v>
      </c>
      <c r="F18" s="58" t="s">
        <v>68</v>
      </c>
      <c r="G18" s="58" t="s">
        <v>50</v>
      </c>
      <c r="H18" s="61"/>
      <c r="I18" s="61"/>
      <c r="J18" s="61"/>
      <c r="K18" s="61"/>
      <c r="L18" s="61"/>
      <c r="M18" s="61"/>
      <c r="N18" s="61">
        <v>5</v>
      </c>
      <c r="O18" s="61"/>
      <c r="P18" s="61"/>
      <c r="Q18" s="70"/>
      <c r="R18" s="61"/>
      <c r="S18" s="61"/>
      <c r="T18" s="70"/>
      <c r="U18" s="61"/>
      <c r="V18" s="62">
        <f t="shared" si="0"/>
        <v>5</v>
      </c>
      <c r="W18" s="63">
        <v>18503.099999999999</v>
      </c>
      <c r="X18" s="63">
        <f t="shared" si="1"/>
        <v>92515.5</v>
      </c>
    </row>
    <row r="19" spans="1:24" ht="40.6" customHeight="1" x14ac:dyDescent="0.3">
      <c r="A19" s="29">
        <v>17</v>
      </c>
      <c r="B19" s="43" t="s">
        <v>138</v>
      </c>
      <c r="C19" s="3" t="s">
        <v>29</v>
      </c>
      <c r="D19" s="43" t="s">
        <v>139</v>
      </c>
      <c r="E19" s="20" t="s">
        <v>49</v>
      </c>
      <c r="F19" s="20" t="s">
        <v>68</v>
      </c>
      <c r="G19" s="20" t="s">
        <v>50</v>
      </c>
      <c r="H19" s="45"/>
      <c r="I19" s="45"/>
      <c r="J19" s="45">
        <v>3</v>
      </c>
      <c r="K19" s="45"/>
      <c r="L19" s="45"/>
      <c r="M19" s="45"/>
      <c r="N19" s="45">
        <v>11</v>
      </c>
      <c r="O19" s="45"/>
      <c r="P19" s="45"/>
      <c r="Q19" s="90"/>
      <c r="R19" s="45"/>
      <c r="S19" s="45"/>
      <c r="T19" s="69"/>
      <c r="U19" s="45"/>
      <c r="V19" s="15">
        <f t="shared" si="0"/>
        <v>14</v>
      </c>
      <c r="W19" s="27">
        <v>35550</v>
      </c>
      <c r="X19" s="27">
        <f t="shared" si="1"/>
        <v>497700</v>
      </c>
    </row>
    <row r="20" spans="1:24" ht="54.7" customHeight="1" x14ac:dyDescent="0.3">
      <c r="A20" s="55">
        <v>18</v>
      </c>
      <c r="B20" s="56" t="s">
        <v>126</v>
      </c>
      <c r="C20" s="57" t="s">
        <v>30</v>
      </c>
      <c r="D20" s="56" t="s">
        <v>99</v>
      </c>
      <c r="E20" s="64" t="s">
        <v>53</v>
      </c>
      <c r="F20" s="64" t="s">
        <v>70</v>
      </c>
      <c r="G20" s="58" t="s">
        <v>50</v>
      </c>
      <c r="H20" s="61"/>
      <c r="I20" s="61"/>
      <c r="J20" s="61"/>
      <c r="K20" s="61"/>
      <c r="L20" s="61"/>
      <c r="M20" s="61"/>
      <c r="N20" s="61"/>
      <c r="O20" s="61"/>
      <c r="P20" s="61">
        <v>1</v>
      </c>
      <c r="Q20" s="70"/>
      <c r="R20" s="61"/>
      <c r="S20" s="61"/>
      <c r="T20" s="70"/>
      <c r="U20" s="61"/>
      <c r="V20" s="62">
        <f t="shared" si="0"/>
        <v>1</v>
      </c>
      <c r="W20" s="63">
        <v>5590</v>
      </c>
      <c r="X20" s="63">
        <f t="shared" si="1"/>
        <v>5590</v>
      </c>
    </row>
    <row r="21" spans="1:24" ht="65.25" x14ac:dyDescent="0.3">
      <c r="A21" s="29">
        <v>19</v>
      </c>
      <c r="B21" s="43" t="s">
        <v>126</v>
      </c>
      <c r="C21" s="3" t="s">
        <v>31</v>
      </c>
      <c r="D21" s="43" t="s">
        <v>104</v>
      </c>
      <c r="E21" s="20" t="s">
        <v>64</v>
      </c>
      <c r="F21" s="20" t="s">
        <v>69</v>
      </c>
      <c r="G21" s="20" t="s">
        <v>50</v>
      </c>
      <c r="H21" s="45"/>
      <c r="I21" s="45"/>
      <c r="J21" s="45"/>
      <c r="K21" s="45"/>
      <c r="L21" s="45"/>
      <c r="M21" s="45"/>
      <c r="N21" s="45"/>
      <c r="O21" s="45"/>
      <c r="P21" s="45">
        <v>1</v>
      </c>
      <c r="Q21" s="90"/>
      <c r="R21" s="45"/>
      <c r="S21" s="45"/>
      <c r="T21" s="69"/>
      <c r="U21" s="45"/>
      <c r="V21" s="15">
        <f t="shared" si="0"/>
        <v>1</v>
      </c>
      <c r="W21" s="27">
        <v>18980</v>
      </c>
      <c r="X21" s="27">
        <f t="shared" si="1"/>
        <v>18980</v>
      </c>
    </row>
    <row r="22" spans="1:24" ht="48.9" x14ac:dyDescent="0.3">
      <c r="A22" s="55">
        <v>20</v>
      </c>
      <c r="B22" s="56" t="s">
        <v>120</v>
      </c>
      <c r="C22" s="57" t="s">
        <v>32</v>
      </c>
      <c r="D22" s="56" t="s">
        <v>100</v>
      </c>
      <c r="E22" s="58" t="s">
        <v>64</v>
      </c>
      <c r="F22" s="58" t="s">
        <v>67</v>
      </c>
      <c r="G22" s="60" t="s">
        <v>50</v>
      </c>
      <c r="H22" s="61"/>
      <c r="I22" s="61"/>
      <c r="J22" s="61"/>
      <c r="K22" s="61"/>
      <c r="L22" s="61"/>
      <c r="M22" s="61"/>
      <c r="N22" s="61"/>
      <c r="O22" s="61"/>
      <c r="P22" s="61">
        <v>12</v>
      </c>
      <c r="Q22" s="70"/>
      <c r="R22" s="61"/>
      <c r="S22" s="61"/>
      <c r="T22" s="70"/>
      <c r="U22" s="61"/>
      <c r="V22" s="62">
        <f t="shared" si="0"/>
        <v>12</v>
      </c>
      <c r="W22" s="63">
        <v>7959</v>
      </c>
      <c r="X22" s="63">
        <f t="shared" si="1"/>
        <v>95508</v>
      </c>
    </row>
    <row r="23" spans="1:24" ht="48.9" x14ac:dyDescent="0.3">
      <c r="A23" s="29">
        <v>21</v>
      </c>
      <c r="B23" s="43" t="s">
        <v>120</v>
      </c>
      <c r="C23" s="3" t="s">
        <v>33</v>
      </c>
      <c r="D23" s="46" t="s">
        <v>106</v>
      </c>
      <c r="E23" s="18" t="s">
        <v>49</v>
      </c>
      <c r="F23" s="18" t="s">
        <v>60</v>
      </c>
      <c r="G23" s="18" t="s">
        <v>50</v>
      </c>
      <c r="H23" s="45"/>
      <c r="I23" s="45"/>
      <c r="J23" s="45"/>
      <c r="K23" s="45"/>
      <c r="L23" s="45"/>
      <c r="M23" s="45"/>
      <c r="N23" s="45"/>
      <c r="O23" s="45"/>
      <c r="P23" s="45">
        <v>3</v>
      </c>
      <c r="Q23" s="90"/>
      <c r="R23" s="45"/>
      <c r="S23" s="45"/>
      <c r="T23" s="69"/>
      <c r="U23" s="45"/>
      <c r="V23" s="15">
        <f t="shared" si="0"/>
        <v>3</v>
      </c>
      <c r="W23" s="27">
        <v>10499.99</v>
      </c>
      <c r="X23" s="27">
        <f t="shared" si="1"/>
        <v>31499.97</v>
      </c>
    </row>
    <row r="24" spans="1:24" ht="48.9" x14ac:dyDescent="0.3">
      <c r="A24" s="55">
        <v>22</v>
      </c>
      <c r="B24" s="56" t="s">
        <v>120</v>
      </c>
      <c r="C24" s="57" t="s">
        <v>34</v>
      </c>
      <c r="D24" s="56" t="s">
        <v>105</v>
      </c>
      <c r="E24" s="64" t="s">
        <v>53</v>
      </c>
      <c r="F24" s="64" t="s">
        <v>54</v>
      </c>
      <c r="G24" s="64" t="s">
        <v>52</v>
      </c>
      <c r="H24" s="61"/>
      <c r="I24" s="61"/>
      <c r="J24" s="61"/>
      <c r="K24" s="61"/>
      <c r="L24" s="61"/>
      <c r="M24" s="61"/>
      <c r="N24" s="61"/>
      <c r="O24" s="61"/>
      <c r="P24" s="61">
        <v>15</v>
      </c>
      <c r="Q24" s="70"/>
      <c r="R24" s="61"/>
      <c r="S24" s="61"/>
      <c r="T24" s="70"/>
      <c r="U24" s="61"/>
      <c r="V24" s="62">
        <f t="shared" si="0"/>
        <v>15</v>
      </c>
      <c r="W24" s="63">
        <v>289.08</v>
      </c>
      <c r="X24" s="63">
        <f t="shared" si="1"/>
        <v>4336.2</v>
      </c>
    </row>
    <row r="25" spans="1:24" ht="32.6" x14ac:dyDescent="0.3">
      <c r="A25" s="29">
        <v>23</v>
      </c>
      <c r="B25" s="43" t="s">
        <v>127</v>
      </c>
      <c r="C25" s="3" t="s">
        <v>35</v>
      </c>
      <c r="D25" s="43" t="s">
        <v>109</v>
      </c>
      <c r="E25" s="20" t="s">
        <v>53</v>
      </c>
      <c r="F25" s="20" t="s">
        <v>65</v>
      </c>
      <c r="G25" s="20" t="s">
        <v>50</v>
      </c>
      <c r="H25" s="45"/>
      <c r="I25" s="45"/>
      <c r="J25" s="45"/>
      <c r="K25" s="45"/>
      <c r="L25" s="45"/>
      <c r="M25" s="45"/>
      <c r="N25" s="45"/>
      <c r="O25" s="45"/>
      <c r="P25" s="45">
        <v>1</v>
      </c>
      <c r="Q25" s="90"/>
      <c r="R25" s="45"/>
      <c r="S25" s="45"/>
      <c r="T25" s="69"/>
      <c r="U25" s="45"/>
      <c r="V25" s="15">
        <f t="shared" si="0"/>
        <v>1</v>
      </c>
      <c r="W25" s="27">
        <v>3940</v>
      </c>
      <c r="X25" s="27">
        <f t="shared" si="1"/>
        <v>3940</v>
      </c>
    </row>
    <row r="26" spans="1:24" ht="48.9" x14ac:dyDescent="0.3">
      <c r="A26" s="55">
        <v>24</v>
      </c>
      <c r="B26" s="56" t="s">
        <v>125</v>
      </c>
      <c r="C26" s="57" t="s">
        <v>36</v>
      </c>
      <c r="D26" s="56" t="s">
        <v>110</v>
      </c>
      <c r="E26" s="58" t="s">
        <v>64</v>
      </c>
      <c r="F26" s="58" t="s">
        <v>63</v>
      </c>
      <c r="G26" s="58" t="s">
        <v>50</v>
      </c>
      <c r="H26" s="61"/>
      <c r="I26" s="61"/>
      <c r="J26" s="61"/>
      <c r="K26" s="61"/>
      <c r="L26" s="61"/>
      <c r="M26" s="61"/>
      <c r="N26" s="61"/>
      <c r="O26" s="61"/>
      <c r="P26" s="61">
        <v>2</v>
      </c>
      <c r="Q26" s="70"/>
      <c r="R26" s="61"/>
      <c r="S26" s="61"/>
      <c r="T26" s="70"/>
      <c r="U26" s="61"/>
      <c r="V26" s="62">
        <f t="shared" si="0"/>
        <v>2</v>
      </c>
      <c r="W26" s="63">
        <v>2900</v>
      </c>
      <c r="X26" s="63">
        <f t="shared" si="1"/>
        <v>5800</v>
      </c>
    </row>
    <row r="27" spans="1:24" ht="48.9" x14ac:dyDescent="0.3">
      <c r="A27" s="29">
        <v>25</v>
      </c>
      <c r="B27" s="43" t="s">
        <v>120</v>
      </c>
      <c r="C27" s="3" t="s">
        <v>37</v>
      </c>
      <c r="D27" s="43" t="s">
        <v>116</v>
      </c>
      <c r="E27" s="20" t="s">
        <v>64</v>
      </c>
      <c r="F27" s="20" t="s">
        <v>63</v>
      </c>
      <c r="G27" s="20" t="s">
        <v>50</v>
      </c>
      <c r="H27" s="45"/>
      <c r="I27" s="45"/>
      <c r="J27" s="45"/>
      <c r="K27" s="45"/>
      <c r="L27" s="45"/>
      <c r="M27" s="45"/>
      <c r="N27" s="45"/>
      <c r="O27" s="45"/>
      <c r="P27" s="45">
        <v>2</v>
      </c>
      <c r="Q27" s="90"/>
      <c r="R27" s="45"/>
      <c r="S27" s="45"/>
      <c r="T27" s="69"/>
      <c r="U27" s="45"/>
      <c r="V27" s="15">
        <f t="shared" si="0"/>
        <v>2</v>
      </c>
      <c r="W27" s="27">
        <v>3168</v>
      </c>
      <c r="X27" s="27">
        <f t="shared" si="1"/>
        <v>6336</v>
      </c>
    </row>
    <row r="28" spans="1:24" ht="48.9" x14ac:dyDescent="0.3">
      <c r="A28" s="80">
        <v>26</v>
      </c>
      <c r="B28" s="81" t="s">
        <v>120</v>
      </c>
      <c r="C28" s="4" t="s">
        <v>38</v>
      </c>
      <c r="D28" s="86" t="s">
        <v>108</v>
      </c>
      <c r="E28" s="60" t="s">
        <v>49</v>
      </c>
      <c r="F28" s="60" t="s">
        <v>60</v>
      </c>
      <c r="G28" s="60" t="s">
        <v>50</v>
      </c>
      <c r="H28" s="61"/>
      <c r="I28" s="61"/>
      <c r="J28" s="61"/>
      <c r="K28" s="61"/>
      <c r="L28" s="61"/>
      <c r="M28" s="61"/>
      <c r="N28" s="61"/>
      <c r="O28" s="61"/>
      <c r="P28" s="61"/>
      <c r="Q28" s="70">
        <v>2</v>
      </c>
      <c r="R28" s="61"/>
      <c r="S28" s="61"/>
      <c r="T28" s="70"/>
      <c r="U28" s="61"/>
      <c r="V28" s="62">
        <f t="shared" si="0"/>
        <v>2</v>
      </c>
      <c r="W28" s="63">
        <v>15633.99</v>
      </c>
      <c r="X28" s="63">
        <f t="shared" si="1"/>
        <v>31267.98</v>
      </c>
    </row>
    <row r="29" spans="1:24" ht="48.9" x14ac:dyDescent="0.3">
      <c r="A29" s="99">
        <v>27</v>
      </c>
      <c r="B29" s="100" t="s">
        <v>130</v>
      </c>
      <c r="C29" s="101" t="s">
        <v>146</v>
      </c>
      <c r="D29" s="65"/>
      <c r="E29" s="71"/>
      <c r="F29" s="71"/>
      <c r="G29" s="71"/>
      <c r="H29" s="61"/>
      <c r="I29" s="61"/>
      <c r="J29" s="61"/>
      <c r="K29" s="61"/>
      <c r="L29" s="61"/>
      <c r="M29" s="61"/>
      <c r="N29" s="61"/>
      <c r="O29" s="61"/>
      <c r="P29" s="61"/>
      <c r="Q29" s="70"/>
      <c r="R29" s="61"/>
      <c r="S29" s="61"/>
      <c r="T29" s="70"/>
      <c r="U29" s="61"/>
      <c r="V29" s="62"/>
      <c r="W29" s="63"/>
      <c r="X29" s="63"/>
    </row>
    <row r="30" spans="1:24" ht="48.9" x14ac:dyDescent="0.3">
      <c r="A30" s="80">
        <v>28</v>
      </c>
      <c r="B30" s="81" t="s">
        <v>120</v>
      </c>
      <c r="C30" s="4" t="s">
        <v>40</v>
      </c>
      <c r="D30" s="81" t="s">
        <v>115</v>
      </c>
      <c r="E30" s="20" t="s">
        <v>53</v>
      </c>
      <c r="F30" s="20" t="s">
        <v>76</v>
      </c>
      <c r="G30" s="20" t="s">
        <v>78</v>
      </c>
      <c r="H30" s="45">
        <v>10</v>
      </c>
      <c r="I30" s="45"/>
      <c r="J30" s="45"/>
      <c r="K30" s="45"/>
      <c r="L30" s="45"/>
      <c r="M30" s="45"/>
      <c r="N30" s="45"/>
      <c r="O30" s="45"/>
      <c r="P30" s="45"/>
      <c r="Q30" s="90">
        <v>2</v>
      </c>
      <c r="R30" s="45"/>
      <c r="S30" s="45"/>
      <c r="T30" s="69"/>
      <c r="U30" s="45"/>
      <c r="V30" s="15">
        <f t="shared" si="0"/>
        <v>12</v>
      </c>
      <c r="W30" s="27">
        <v>513.05999999999995</v>
      </c>
      <c r="X30" s="27">
        <f t="shared" si="1"/>
        <v>6156.7199999999993</v>
      </c>
    </row>
    <row r="31" spans="1:24" ht="48.9" x14ac:dyDescent="0.3">
      <c r="A31" s="80">
        <v>29</v>
      </c>
      <c r="B31" s="81" t="s">
        <v>121</v>
      </c>
      <c r="C31" s="4" t="s">
        <v>41</v>
      </c>
      <c r="D31" s="81" t="s">
        <v>112</v>
      </c>
      <c r="E31" s="58" t="s">
        <v>53</v>
      </c>
      <c r="F31" s="58" t="s">
        <v>77</v>
      </c>
      <c r="G31" s="58" t="s">
        <v>78</v>
      </c>
      <c r="H31" s="61"/>
      <c r="I31" s="61"/>
      <c r="J31" s="61"/>
      <c r="K31" s="61"/>
      <c r="L31" s="61"/>
      <c r="M31" s="61"/>
      <c r="N31" s="61"/>
      <c r="O31" s="61"/>
      <c r="P31" s="61"/>
      <c r="Q31" s="70">
        <v>30</v>
      </c>
      <c r="R31" s="61"/>
      <c r="S31" s="61"/>
      <c r="T31" s="70"/>
      <c r="U31" s="61"/>
      <c r="V31" s="62">
        <f t="shared" si="0"/>
        <v>30</v>
      </c>
      <c r="W31" s="63">
        <v>54.25</v>
      </c>
      <c r="X31" s="63">
        <f t="shared" si="1"/>
        <v>1627.5</v>
      </c>
    </row>
    <row r="32" spans="1:24" ht="32.6" x14ac:dyDescent="0.3">
      <c r="A32" s="80">
        <v>30</v>
      </c>
      <c r="B32" s="81" t="s">
        <v>123</v>
      </c>
      <c r="C32" s="4" t="s">
        <v>42</v>
      </c>
      <c r="D32" s="81" t="s">
        <v>111</v>
      </c>
      <c r="E32" s="20" t="s">
        <v>53</v>
      </c>
      <c r="F32" s="20" t="s">
        <v>77</v>
      </c>
      <c r="G32" s="20" t="s">
        <v>78</v>
      </c>
      <c r="H32" s="45"/>
      <c r="I32" s="45"/>
      <c r="J32" s="45"/>
      <c r="K32" s="45"/>
      <c r="L32" s="45"/>
      <c r="M32" s="45"/>
      <c r="N32" s="45"/>
      <c r="O32" s="45"/>
      <c r="P32" s="45"/>
      <c r="Q32" s="90">
        <v>20</v>
      </c>
      <c r="R32" s="45"/>
      <c r="S32" s="45"/>
      <c r="T32" s="69"/>
      <c r="U32" s="45"/>
      <c r="V32" s="15">
        <f t="shared" si="0"/>
        <v>20</v>
      </c>
      <c r="W32" s="27">
        <v>89.6</v>
      </c>
      <c r="X32" s="27">
        <f t="shared" si="1"/>
        <v>1792</v>
      </c>
    </row>
    <row r="33" spans="1:24" s="31" customFormat="1" ht="48.9" x14ac:dyDescent="0.3">
      <c r="A33" s="80">
        <v>31</v>
      </c>
      <c r="B33" s="82" t="s">
        <v>124</v>
      </c>
      <c r="C33" s="83" t="s">
        <v>43</v>
      </c>
      <c r="D33" s="82" t="s">
        <v>113</v>
      </c>
      <c r="E33" s="58" t="s">
        <v>57</v>
      </c>
      <c r="F33" s="58" t="s">
        <v>59</v>
      </c>
      <c r="G33" s="58" t="s">
        <v>50</v>
      </c>
      <c r="H33" s="61"/>
      <c r="I33" s="61"/>
      <c r="J33" s="61"/>
      <c r="K33" s="61"/>
      <c r="L33" s="61"/>
      <c r="M33" s="61"/>
      <c r="N33" s="61"/>
      <c r="O33" s="61"/>
      <c r="P33" s="61"/>
      <c r="Q33" s="97">
        <v>0</v>
      </c>
      <c r="R33" s="61"/>
      <c r="S33" s="61"/>
      <c r="T33" s="98">
        <v>7</v>
      </c>
      <c r="U33" s="61"/>
      <c r="V33" s="62">
        <f t="shared" si="0"/>
        <v>7</v>
      </c>
      <c r="W33" s="74">
        <v>6200</v>
      </c>
      <c r="X33" s="74">
        <f t="shared" si="1"/>
        <v>43400</v>
      </c>
    </row>
    <row r="34" spans="1:24" s="31" customFormat="1" ht="48.9" x14ac:dyDescent="0.3">
      <c r="A34" s="80">
        <v>32</v>
      </c>
      <c r="B34" s="82" t="s">
        <v>124</v>
      </c>
      <c r="C34" s="83" t="s">
        <v>44</v>
      </c>
      <c r="D34" s="82" t="s">
        <v>114</v>
      </c>
      <c r="E34" s="23" t="s">
        <v>57</v>
      </c>
      <c r="F34" s="23" t="s">
        <v>59</v>
      </c>
      <c r="G34" s="23" t="s">
        <v>50</v>
      </c>
      <c r="H34" s="45"/>
      <c r="I34" s="45"/>
      <c r="J34" s="45"/>
      <c r="K34" s="45"/>
      <c r="L34" s="45"/>
      <c r="M34" s="45"/>
      <c r="N34" s="45"/>
      <c r="O34" s="45"/>
      <c r="P34" s="45"/>
      <c r="Q34" s="93">
        <v>0</v>
      </c>
      <c r="R34" s="45"/>
      <c r="S34" s="45"/>
      <c r="T34" s="69">
        <v>2</v>
      </c>
      <c r="U34" s="45"/>
      <c r="V34" s="15">
        <f t="shared" si="0"/>
        <v>2</v>
      </c>
      <c r="W34" s="76">
        <v>9000</v>
      </c>
      <c r="X34" s="76">
        <f t="shared" si="1"/>
        <v>18000</v>
      </c>
    </row>
    <row r="35" spans="1:24" s="31" customFormat="1" ht="32.6" x14ac:dyDescent="0.3">
      <c r="A35" s="80">
        <v>33</v>
      </c>
      <c r="B35" s="82" t="s">
        <v>128</v>
      </c>
      <c r="C35" s="83" t="s">
        <v>80</v>
      </c>
      <c r="D35" s="84" t="s">
        <v>129</v>
      </c>
      <c r="E35" s="60" t="s">
        <v>49</v>
      </c>
      <c r="F35" s="60" t="s">
        <v>60</v>
      </c>
      <c r="G35" s="60" t="s">
        <v>50</v>
      </c>
      <c r="H35" s="61"/>
      <c r="I35" s="61"/>
      <c r="J35" s="61"/>
      <c r="K35" s="61"/>
      <c r="L35" s="61"/>
      <c r="M35" s="61"/>
      <c r="N35" s="61"/>
      <c r="O35" s="61"/>
      <c r="P35" s="61"/>
      <c r="Q35" s="97">
        <v>0</v>
      </c>
      <c r="R35" s="61"/>
      <c r="S35" s="61"/>
      <c r="T35" s="98">
        <v>11</v>
      </c>
      <c r="U35" s="61"/>
      <c r="V35" s="62">
        <f t="shared" si="0"/>
        <v>11</v>
      </c>
      <c r="W35" s="74">
        <v>19000</v>
      </c>
      <c r="X35" s="74">
        <f t="shared" si="1"/>
        <v>209000</v>
      </c>
    </row>
    <row r="36" spans="1:24" s="31" customFormat="1" ht="48.9" x14ac:dyDescent="0.3">
      <c r="A36" s="80">
        <v>34</v>
      </c>
      <c r="B36" s="82" t="s">
        <v>124</v>
      </c>
      <c r="C36" s="83" t="s">
        <v>81</v>
      </c>
      <c r="D36" s="77" t="s">
        <v>137</v>
      </c>
      <c r="E36" s="85" t="s">
        <v>49</v>
      </c>
      <c r="F36" s="19" t="s">
        <v>60</v>
      </c>
      <c r="G36" s="19" t="s">
        <v>50</v>
      </c>
      <c r="H36" s="45"/>
      <c r="I36" s="45"/>
      <c r="J36" s="45"/>
      <c r="K36" s="45"/>
      <c r="L36" s="45"/>
      <c r="M36" s="45"/>
      <c r="N36" s="45"/>
      <c r="O36" s="45"/>
      <c r="P36" s="45"/>
      <c r="Q36" s="93">
        <v>0</v>
      </c>
      <c r="R36" s="45"/>
      <c r="S36" s="45"/>
      <c r="T36" s="69">
        <v>4</v>
      </c>
      <c r="U36" s="45"/>
      <c r="V36" s="15">
        <f t="shared" si="0"/>
        <v>4</v>
      </c>
      <c r="W36" s="76">
        <v>16500</v>
      </c>
      <c r="X36" s="76">
        <f t="shared" si="1"/>
        <v>66000</v>
      </c>
    </row>
    <row r="37" spans="1:24" x14ac:dyDescent="0.3">
      <c r="A37" s="102">
        <v>35</v>
      </c>
      <c r="B37" s="103" t="s">
        <v>130</v>
      </c>
      <c r="C37" s="104" t="s">
        <v>147</v>
      </c>
      <c r="D37" s="20"/>
      <c r="E37" s="72"/>
      <c r="F37" s="72"/>
      <c r="G37" s="72"/>
      <c r="H37" s="45"/>
      <c r="I37" s="45"/>
      <c r="J37" s="45"/>
      <c r="K37" s="45"/>
      <c r="L37" s="45"/>
      <c r="M37" s="45"/>
      <c r="N37" s="45"/>
      <c r="O37" s="45"/>
      <c r="P37" s="45"/>
      <c r="Q37" s="90"/>
      <c r="R37" s="45"/>
      <c r="S37" s="45"/>
      <c r="T37" s="69"/>
      <c r="U37" s="45"/>
      <c r="V37" s="15"/>
      <c r="W37" s="27"/>
      <c r="X37" s="27"/>
    </row>
    <row r="38" spans="1:24" ht="32.6" x14ac:dyDescent="0.3">
      <c r="A38" s="55">
        <v>36</v>
      </c>
      <c r="B38" s="56" t="s">
        <v>128</v>
      </c>
      <c r="C38" s="57" t="s">
        <v>82</v>
      </c>
      <c r="D38" s="56" t="s">
        <v>140</v>
      </c>
      <c r="E38" s="58" t="s">
        <v>49</v>
      </c>
      <c r="F38" s="58" t="s">
        <v>68</v>
      </c>
      <c r="G38" s="58" t="s">
        <v>50</v>
      </c>
      <c r="H38" s="61"/>
      <c r="I38" s="61"/>
      <c r="J38" s="61"/>
      <c r="K38" s="61">
        <v>25</v>
      </c>
      <c r="L38" s="61"/>
      <c r="M38" s="61"/>
      <c r="N38" s="61"/>
      <c r="O38" s="61"/>
      <c r="P38" s="61"/>
      <c r="Q38" s="70"/>
      <c r="R38" s="61"/>
      <c r="S38" s="61"/>
      <c r="T38" s="70"/>
      <c r="U38" s="61"/>
      <c r="V38" s="62">
        <f>SUM(E38:U38)</f>
        <v>25</v>
      </c>
      <c r="W38" s="63">
        <v>9350</v>
      </c>
      <c r="X38" s="63">
        <f t="shared" si="1"/>
        <v>233750</v>
      </c>
    </row>
    <row r="39" spans="1:24" ht="19.05" x14ac:dyDescent="0.35">
      <c r="A39" s="30"/>
      <c r="B39" s="2"/>
      <c r="C39" s="5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91"/>
      <c r="R39" s="2"/>
      <c r="S39" s="2"/>
      <c r="T39" s="88"/>
      <c r="U39" s="2"/>
      <c r="V39" s="16"/>
      <c r="W39" s="17" t="s">
        <v>86</v>
      </c>
      <c r="X39" s="17">
        <f>SUM(X3:X38)</f>
        <v>10615205.530000001</v>
      </c>
    </row>
    <row r="44" spans="1:24" x14ac:dyDescent="0.3">
      <c r="X44" s="24"/>
    </row>
    <row r="45" spans="1:24" x14ac:dyDescent="0.3">
      <c r="X45" s="24"/>
    </row>
  </sheetData>
  <autoFilter ref="A2:X39" xr:uid="{CBF43D20-C80D-4E51-A5DE-95E94E765753}"/>
  <mergeCells count="1">
    <mergeCell ref="A1:X1"/>
  </mergeCells>
  <pageMargins left="0.51181102362204722" right="0.51181102362204722" top="0.98425196850393704" bottom="0.78740157480314965" header="0.31496062992125984" footer="0.31496062992125984"/>
  <pageSetup paperSize="9" scale="38" orientation="landscape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Anexo II</vt:lpstr>
      <vt:lpstr>Planilha Ajustada</vt:lpstr>
      <vt:lpstr>Anexo da ARP</vt:lpstr>
      <vt:lpstr>'Anexo da ARP'!Area_de_impressao</vt:lpstr>
      <vt:lpstr>'Anexo II'!Area_de_impressao</vt:lpstr>
      <vt:lpstr>'Planilha Ajustada'!Area_de_impressao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LETICIA KOSLOWSKY MEES MATTOS</cp:lastModifiedBy>
  <cp:lastPrinted>2024-02-28T18:09:49Z</cp:lastPrinted>
  <dcterms:created xsi:type="dcterms:W3CDTF">2017-11-06T16:56:11Z</dcterms:created>
  <dcterms:modified xsi:type="dcterms:W3CDTF">2024-03-08T20:39:00Z</dcterms:modified>
</cp:coreProperties>
</file>